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sannet/Downloads/"/>
    </mc:Choice>
  </mc:AlternateContent>
  <xr:revisionPtr revIDLastSave="0" documentId="8_{F44DB7EF-BC04-B04C-9B64-55E8DF9E49F9}" xr6:coauthVersionLast="36" xr6:coauthVersionMax="36" xr10:uidLastSave="{00000000-0000-0000-0000-000000000000}"/>
  <bookViews>
    <workbookView xWindow="0" yWindow="460" windowWidth="40560" windowHeight="27620" tabRatio="800" xr2:uid="{00000000-000D-0000-FFFF-FFFF00000000}"/>
  </bookViews>
  <sheets>
    <sheet name="Bachelor" sheetId="2" r:id="rId1"/>
    <sheet name="KA-Kommunikation" sheetId="9" r:id="rId2"/>
    <sheet name="KA-Informationsvidenskab" sheetId="12" r:id="rId3"/>
    <sheet name="KA-InDiMedia" sheetId="13" r:id="rId4"/>
    <sheet name="KA-Oplevelsesdesign" sheetId="15" r:id="rId5"/>
    <sheet name="KA-Informationsarkitektur og PD" sheetId="16" r:id="rId6"/>
    <sheet name="Mediefag" sheetId="17" r:id="rId7"/>
    <sheet name="Valgfag" sheetId="14" r:id="rId8"/>
  </sheets>
  <calcPr calcId="181029"/>
</workbook>
</file>

<file path=xl/calcChain.xml><?xml version="1.0" encoding="utf-8"?>
<calcChain xmlns="http://schemas.openxmlformats.org/spreadsheetml/2006/main">
  <c r="M22" i="17" l="1"/>
  <c r="M23" i="17"/>
  <c r="M24" i="17"/>
  <c r="K24" i="17"/>
  <c r="F24" i="17"/>
  <c r="E24" i="17"/>
  <c r="D24" i="17"/>
  <c r="C24" i="17"/>
  <c r="K23" i="17"/>
  <c r="F23" i="17"/>
  <c r="E23" i="17"/>
  <c r="D23" i="17"/>
  <c r="C23" i="17"/>
  <c r="K22" i="17"/>
  <c r="F22" i="17"/>
  <c r="E22" i="17"/>
  <c r="D22" i="17"/>
  <c r="C22" i="17"/>
  <c r="B24" i="17"/>
  <c r="B23" i="17"/>
  <c r="B22" i="17"/>
  <c r="J21" i="17"/>
  <c r="I21" i="17"/>
  <c r="H21" i="17"/>
  <c r="G21" i="17"/>
  <c r="F21" i="17"/>
  <c r="E21" i="17"/>
  <c r="D21" i="17"/>
  <c r="C21" i="17"/>
  <c r="B21" i="17"/>
  <c r="J20" i="17"/>
  <c r="I20" i="17"/>
  <c r="H20" i="17"/>
  <c r="G20" i="17"/>
  <c r="F20" i="17"/>
  <c r="E20" i="17"/>
  <c r="D20" i="17"/>
  <c r="C20" i="17"/>
  <c r="B20" i="17"/>
  <c r="A2" i="14" l="1"/>
  <c r="A2" i="15"/>
  <c r="J12" i="12"/>
  <c r="I12" i="12"/>
  <c r="H12" i="12"/>
  <c r="F12" i="12"/>
  <c r="E12" i="12"/>
  <c r="D12" i="12"/>
  <c r="C12" i="12"/>
  <c r="J8" i="12"/>
  <c r="I8" i="12"/>
  <c r="H8" i="12"/>
  <c r="F8" i="12"/>
  <c r="E8" i="12"/>
  <c r="D8" i="12"/>
  <c r="C8" i="12"/>
  <c r="J23" i="9"/>
  <c r="I23" i="9"/>
  <c r="H23" i="9"/>
  <c r="F23" i="9"/>
  <c r="E23" i="9"/>
  <c r="D23" i="9"/>
  <c r="C23" i="9"/>
  <c r="J13" i="9"/>
  <c r="I13" i="9"/>
  <c r="H13" i="9"/>
  <c r="F13" i="9"/>
  <c r="E13" i="9"/>
  <c r="D13" i="9"/>
  <c r="C13" i="9"/>
  <c r="J18" i="17"/>
  <c r="I18" i="17"/>
  <c r="H18" i="17"/>
  <c r="F18" i="17"/>
  <c r="E18" i="17"/>
  <c r="D18" i="17"/>
  <c r="C18" i="17"/>
  <c r="J15" i="17"/>
  <c r="I15" i="17"/>
  <c r="H15" i="17"/>
  <c r="D15" i="17"/>
  <c r="C15" i="17"/>
  <c r="F15" i="17"/>
  <c r="E15" i="17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B66" i="2"/>
  <c r="B65" i="2"/>
  <c r="B64" i="2"/>
  <c r="B63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B61" i="2"/>
  <c r="B60" i="2"/>
  <c r="B59" i="2"/>
  <c r="B58" i="2"/>
  <c r="B57" i="2"/>
  <c r="B56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B54" i="2"/>
  <c r="B53" i="2"/>
  <c r="B52" i="2"/>
  <c r="B51" i="2"/>
  <c r="B50" i="2"/>
  <c r="B49" i="2"/>
  <c r="J12" i="13"/>
  <c r="I12" i="13"/>
  <c r="H12" i="13"/>
  <c r="J8" i="13"/>
  <c r="I8" i="13"/>
  <c r="H8" i="13"/>
  <c r="F12" i="13"/>
  <c r="E12" i="13"/>
  <c r="D12" i="13"/>
  <c r="C12" i="13"/>
  <c r="F8" i="13"/>
  <c r="E8" i="13"/>
  <c r="D8" i="13"/>
  <c r="C8" i="13"/>
  <c r="F12" i="15"/>
  <c r="E12" i="15"/>
  <c r="D12" i="15"/>
  <c r="C12" i="15"/>
  <c r="J12" i="15"/>
  <c r="I12" i="15"/>
  <c r="H12" i="15"/>
  <c r="L13" i="16"/>
  <c r="K13" i="16"/>
  <c r="J13" i="16"/>
  <c r="H13" i="16"/>
  <c r="G13" i="16"/>
  <c r="F13" i="16"/>
  <c r="E13" i="16"/>
  <c r="J8" i="15"/>
  <c r="I8" i="15"/>
  <c r="H8" i="15"/>
  <c r="F8" i="15"/>
  <c r="E8" i="15"/>
  <c r="D8" i="15"/>
  <c r="C8" i="15"/>
  <c r="H7" i="16"/>
  <c r="G7" i="16"/>
  <c r="F7" i="16"/>
  <c r="E7" i="16"/>
  <c r="L7" i="16"/>
  <c r="K7" i="16"/>
  <c r="J7" i="16"/>
  <c r="A2" i="17"/>
  <c r="A2" i="16"/>
  <c r="A2" i="13"/>
  <c r="A2" i="12"/>
  <c r="A2" i="9"/>
</calcChain>
</file>

<file path=xl/sharedStrings.xml><?xml version="1.0" encoding="utf-8"?>
<sst xmlns="http://schemas.openxmlformats.org/spreadsheetml/2006/main" count="1040" uniqueCount="313">
  <si>
    <t>ECTS</t>
  </si>
  <si>
    <t>Ekstern</t>
  </si>
  <si>
    <t>Prøve</t>
  </si>
  <si>
    <t>Problembaseret læring</t>
  </si>
  <si>
    <t>Intern</t>
  </si>
  <si>
    <t>b/i.b.</t>
  </si>
  <si>
    <t>7-trins</t>
  </si>
  <si>
    <t>Modul</t>
  </si>
  <si>
    <t>Prøveform</t>
  </si>
  <si>
    <t>Bedøm-melse</t>
  </si>
  <si>
    <t>Opgave-stillelse</t>
  </si>
  <si>
    <t>Censor</t>
  </si>
  <si>
    <t>Vejleder (incl. eksamen)</t>
  </si>
  <si>
    <t>Re-eksamen - Vejleder</t>
  </si>
  <si>
    <t>Re-eksamen - Censor</t>
  </si>
  <si>
    <t>Skala</t>
  </si>
  <si>
    <t>Bedømmelse - censor</t>
  </si>
  <si>
    <t>Projekter</t>
  </si>
  <si>
    <t>Opgaver</t>
  </si>
  <si>
    <t>Kommunikationsprodukter</t>
  </si>
  <si>
    <t>Medieteknologi, kommunikation og samfund</t>
  </si>
  <si>
    <t>Medieproduktion</t>
  </si>
  <si>
    <t>Kommunikationsprocesser</t>
  </si>
  <si>
    <t>Skriftlig kommunikation og retorik i praksis</t>
  </si>
  <si>
    <t>Kommunikation og strategi</t>
  </si>
  <si>
    <t>Design og IKT med organisation som kontekst</t>
  </si>
  <si>
    <t>Kommunikation og individ</t>
  </si>
  <si>
    <t>Æstetik og effekt</t>
  </si>
  <si>
    <t>Kommunikationsdesign 1: Læring, netværksdannelse og organisering</t>
  </si>
  <si>
    <t>Kommunikationsdesign 2: Oplevelser, tid og rum</t>
  </si>
  <si>
    <t>Kommunikationsdesign 3: Kultur og værdier</t>
  </si>
  <si>
    <t>Bachelorprojekt: IKT i brug</t>
  </si>
  <si>
    <t>Fagets videnskabsteori</t>
  </si>
  <si>
    <t>Ikt, interaktion og organisation</t>
  </si>
  <si>
    <t>Bachelorprojekt: interaktive digitale medier</t>
  </si>
  <si>
    <t>Bachelorprojekt: Kommunikationstilrettelæggelse og -processer</t>
  </si>
  <si>
    <t>Fagets videnskabsteori: Interaktive digitale medier</t>
  </si>
  <si>
    <t>BA-Tilvalg: Informationsvidenskab</t>
  </si>
  <si>
    <t>BA-Tilvalg: Interaktive Digitale Medier</t>
  </si>
  <si>
    <t>BA-Tilvalg: Kommunikation</t>
  </si>
  <si>
    <t>Kommunikation - 7. semester</t>
  </si>
  <si>
    <t>Kommunikation som professionel praksis</t>
  </si>
  <si>
    <t>Individuel, bunden 3-dages hjemmeopgave. Max. 10 sider.</t>
  </si>
  <si>
    <t>Organisationskonsultation, -kommunikation og -udvikling</t>
  </si>
  <si>
    <t>Etik, magt og medier</t>
  </si>
  <si>
    <t>Politisk kommunikation og offentlighed</t>
  </si>
  <si>
    <t>Diskurs og praksis</t>
  </si>
  <si>
    <t>TIMENORMER - vejledning og censur - BA</t>
  </si>
  <si>
    <t>Kommunikation - 8. semester</t>
  </si>
  <si>
    <t>Facilitering af organisatoriske læreprocesser</t>
  </si>
  <si>
    <t>Anvendt æstetik</t>
  </si>
  <si>
    <t>Politisk kommunikation og intervention</t>
  </si>
  <si>
    <t>Participatorisk kommunikation</t>
  </si>
  <si>
    <t>Kommunikation - 9. semester</t>
  </si>
  <si>
    <t>Valgfag B</t>
  </si>
  <si>
    <t>Valgfag A</t>
  </si>
  <si>
    <t>Kommunikation i praksis</t>
  </si>
  <si>
    <t>Forskningsmetodologi</t>
  </si>
  <si>
    <t>Kommunikation - 10. semester</t>
  </si>
  <si>
    <t>Kandidatspeciale</t>
  </si>
  <si>
    <t>Mundtlig prøve med udgangspunkt i projektrapport.Max. 70 sider pr. studerende - 80 sider ved individuelt projekt. Prøvetid: 45 min. pr. stud.</t>
  </si>
  <si>
    <t>Informationsvidenskab - 7. semester</t>
  </si>
  <si>
    <t>Informationsvidenskab - 8. semester</t>
  </si>
  <si>
    <t>Informationsvidenskab - 9. semester</t>
  </si>
  <si>
    <t>Informationsvidenskab - 10. semester</t>
  </si>
  <si>
    <t>Brugerpraksis, brugeranalyse og forundersøgelse</t>
  </si>
  <si>
    <t>Ikt-baseret datafangst og analyse</t>
  </si>
  <si>
    <t>Udvikling og design af ikt</t>
  </si>
  <si>
    <t>Lærings-, videns- og indholdshåndtering med ikt</t>
  </si>
  <si>
    <t>Informationsvidenskab i praksis</t>
  </si>
  <si>
    <t>Konceptudvikling af interaktive digitale medier</t>
  </si>
  <si>
    <t>Digital narratologi</t>
  </si>
  <si>
    <t>Projektledelse og strategisk design</t>
  </si>
  <si>
    <t>Undersøgelsesdesign til digitale medier</t>
  </si>
  <si>
    <t>Interaktive digitale medier i praksis</t>
  </si>
  <si>
    <t>Computerspil ved Det Danske Akademi for Digital, Interaktiv, Underholdning (DADIU)</t>
  </si>
  <si>
    <t>20 min. pr. studerende</t>
  </si>
  <si>
    <t>20 min</t>
  </si>
  <si>
    <t>4 timer</t>
  </si>
  <si>
    <t>2½ time pr. gruppe</t>
  </si>
  <si>
    <t>30 min</t>
  </si>
  <si>
    <t>12 timer</t>
  </si>
  <si>
    <t>30 min pr. stud.</t>
  </si>
  <si>
    <t>30 min. pr. stud</t>
  </si>
  <si>
    <t>20 min pr. studerende</t>
  </si>
  <si>
    <t>Projektmodul</t>
  </si>
  <si>
    <t>Studiefagsmodul - Valgmulighed 2 af 5</t>
  </si>
  <si>
    <t>Studiefagsmodul - Valgmulighed 3 af 5</t>
  </si>
  <si>
    <t>Studiefagsmodul - Valgmulighed 4 af 5</t>
  </si>
  <si>
    <t>Studiefagsmodul - Valgmulighed 5 af 5</t>
  </si>
  <si>
    <t>Studiefagsmodul - Valgmulighed 1 af 5</t>
  </si>
  <si>
    <t>Studiefagsmodul - Valgmulighed 1 af 4</t>
  </si>
  <si>
    <t>Studiefagsmodul - Valgmulighed 2 af 4</t>
  </si>
  <si>
    <t>Studiefagsmodul - Valgmulighed 3 af 4</t>
  </si>
  <si>
    <t>Studiefagsmodul - Valgmulighed 4 af 4</t>
  </si>
  <si>
    <t>Studiefagsmodul</t>
  </si>
  <si>
    <t>Valgfagsmodul</t>
  </si>
  <si>
    <t>Opgave-stillelse - KUN RE-EKSAMEN</t>
  </si>
  <si>
    <t>Bedømmelse - ordinær + re-eksamen</t>
  </si>
  <si>
    <t>Bedømmelse - censor - ordinær + re-eksamen</t>
  </si>
  <si>
    <t>Opgavestillelse- KUN RE-EKSAMEN</t>
  </si>
  <si>
    <t>Opgavestillelse - KUN RE-EKSAMEN</t>
  </si>
  <si>
    <t>30 min pr. stud</t>
  </si>
  <si>
    <t>Projektmodul - Valgmulighed 2 af 2</t>
  </si>
  <si>
    <t>Projektmodul - Valgmulighed 1 af 2</t>
  </si>
  <si>
    <t>TIMENORMER - VEJLEDNING OG CENSUR - INFORMATIONSVIDENSKAB</t>
  </si>
  <si>
    <t>Opgave-stillelse - RE-EKSAMEN</t>
  </si>
  <si>
    <t>Censor - Ordinær og re-eksamen</t>
  </si>
  <si>
    <t>Bedømmelse - Ordinær og re-eksamen</t>
  </si>
  <si>
    <t>30 min.</t>
  </si>
  <si>
    <t>Oplevelsesdesign: Fra problem til koncept</t>
  </si>
  <si>
    <t>Oplevelser og æstetik</t>
  </si>
  <si>
    <t>Oplevelsesdesign: Fra koncept til produkt</t>
  </si>
  <si>
    <t>Oplevelsesdesign - 7. semester</t>
  </si>
  <si>
    <t>Oplevelsesdesign - 8. semester</t>
  </si>
  <si>
    <t>Oplevelsesdesign - 9. semester</t>
  </si>
  <si>
    <t>Oplevelsesdesign - 10. semester</t>
  </si>
  <si>
    <t>Digitale oplevelsesteknologier</t>
  </si>
  <si>
    <t>Oplevelsesdesign i praksis</t>
  </si>
  <si>
    <t>Informationsarkitektur og PD-linien - 7. semester</t>
  </si>
  <si>
    <t>Informationsarkitektur og PD-linien - 8. semester</t>
  </si>
  <si>
    <t>Informationsarkitektur og PD-linien - 9. semester</t>
  </si>
  <si>
    <t>Informationsarkitektur og PD-linien - 10. semester</t>
  </si>
  <si>
    <t>Generelle linie</t>
  </si>
  <si>
    <t>PD-Linien</t>
  </si>
  <si>
    <t>X</t>
  </si>
  <si>
    <t>TIMENORMER - VEJLEDNING OG CENSUR - INFORMATIONSARKITEKTUR OG PD-LINIEN (Cand.it)</t>
  </si>
  <si>
    <t>TIMENORMER - VEJLEDNING OG CENSUR - Oplevelsesdesign (Cand.it)</t>
  </si>
  <si>
    <t>4 timer (udløses kun i tilfælde af studerende, der ikke består ved aktiv deltagelse)</t>
  </si>
  <si>
    <t>Mundtlig prøve med udgangspunkt i kommunikationsdesign. Max. 5 sider pr. stud/max 10 sider ved individuel og max 15 sider for gruppe. Prøvetid: 15 min. pr. studerende + 5 min til gruppen</t>
  </si>
  <si>
    <t>1 time</t>
  </si>
  <si>
    <t>2½ time</t>
  </si>
  <si>
    <t>Undersøgelses- og analysemetoder</t>
  </si>
  <si>
    <t>20 min pr. opgave</t>
  </si>
  <si>
    <t>Mundtlig prøve med udgangspunkt i videoproduktion. Prøvetid: 15 min pr. studerende + 5 min til gruppen - dog max. 2 timer.</t>
  </si>
  <si>
    <t>Kommunikationstræning: Analyse af og feedback i forhold til kommunikationsprocesser</t>
  </si>
  <si>
    <t>45 min</t>
  </si>
  <si>
    <t xml:space="preserve">Individuel, bunden 3-dages hjemmeopgave. Max. 8 sider. Bedømmes af eksaminator. Opgaver som bedømmes i.b. bedømmes desuden af censor. </t>
  </si>
  <si>
    <t>Logik og argumentationsteori</t>
  </si>
  <si>
    <t>30 min pr. studerende</t>
  </si>
  <si>
    <t>45 min pr. studerende</t>
  </si>
  <si>
    <t>Bunden 3-dages hjemmeopgave. Max. 8 sider</t>
  </si>
  <si>
    <t xml:space="preserve">Bunden 3-dages hjemmeopgave. Max. 8 sider. </t>
  </si>
  <si>
    <t>Informationspraksis og informationsadfærd</t>
  </si>
  <si>
    <t>Avanceret Webdesign og analyse</t>
  </si>
  <si>
    <t>Professionel undren og undersøgelse</t>
  </si>
  <si>
    <t>Visuelle kulturer og æstetik i digital kommunikations- og læringsdesign (NOVA-specialisering)</t>
  </si>
  <si>
    <t>Individuel, bunden 3-dages hjemmeopgave. Max. 8 sider.</t>
  </si>
  <si>
    <t>Forandring og intervention gennem kommunikation</t>
  </si>
  <si>
    <t>Studiefagsmodul - specialisering</t>
  </si>
  <si>
    <t>Kulturpsykologi: Teori, metode og praksis</t>
  </si>
  <si>
    <t>Forandringsorienteret kommunikationsarbejde på et kulturpsykologisk grundlag</t>
  </si>
  <si>
    <t>Forskningsmetoder I (NOVA-specialiseringsmodul)</t>
  </si>
  <si>
    <t>Forskningsmetoder II (NOVA-specialiseringsmodul)</t>
  </si>
  <si>
    <t>1 stud = 9 1/4 time 2 stud = 11 1/4 time 3 stud = 16 1/4 time 4 stud = 22 timer       5 stud = 26 timer</t>
  </si>
  <si>
    <t>Agil konceptudvikling i et designforskningsperspektiv</t>
  </si>
  <si>
    <t>Bedømmelse</t>
  </si>
  <si>
    <t>Design of Information Architecture</t>
  </si>
  <si>
    <t>20 min + 15 min til feedback</t>
  </si>
  <si>
    <t>Ethical Argumentation</t>
  </si>
  <si>
    <t>Individuel, bunden 3-dages hjemmeopgave. Max 10 sider</t>
  </si>
  <si>
    <t>Valgmodul B</t>
  </si>
  <si>
    <t>Valgmodul A</t>
  </si>
  <si>
    <t>50 min pr. studerende</t>
  </si>
  <si>
    <t>40 min pr. studerende</t>
  </si>
  <si>
    <t>1time 30 min v. 1 studerende// 1time 50 min v.2 studerende sammen//2 timer 10 min v/3 studerende//2½ time v. 4 studerende</t>
  </si>
  <si>
    <t>1 stud = 2½ time     2 stud = 3½ time     3 stud = 5 1/4 time     4 stud = 7 timer       5 stud = 9 timer</t>
  </si>
  <si>
    <t>1 stud = 2½ time     2 stud = 3½ time     3 stud = 5 1/4 time    4 stud = 7 timer       5 stud = 9 timer</t>
  </si>
  <si>
    <t>1 stud = 2½ time     2 stud = 3½ time     3 stud = 5 1/4 time  4 stud = 7 timer       5 stud = 9 timer</t>
  </si>
  <si>
    <t>1 stud = 2½ time  2 stud = 3½ time  3 stud = 5 1/4 time 4 stud = 7 timer       5 stud = 9 timer</t>
  </si>
  <si>
    <t>1 stud = 9 1/4 time  2 stud = 11 1/4 time 3 stud = 16 1/4 time 4 stud = 22 timer       5 stud = 26 timer</t>
  </si>
  <si>
    <t>1 stud = 2½ time    2 stud = 3½ time    3 stud = 5 1/4 time 4 stud = 7 timer       5 stud = 9 timer</t>
  </si>
  <si>
    <t>1 stud = 9 1/4 time   2 stud = 11 1/4 time 3 stud = 16 1/4 time 4 stud = 22 timer       5 stud = 26 timer</t>
  </si>
  <si>
    <t>1 stud = 2½ time      2 stud = 3½ time      3 stud = 5 1/4 time   4 stud = 7 timer        5 stud = 9 timer</t>
  </si>
  <si>
    <t>1 stud = 2 timer  2 stud = 3 timer  3 stud = 4 timer  4 stud = 5 timer  5 stud = 6 timer</t>
  </si>
  <si>
    <t>1 stud = 2½ time 2 stud = 4 timer  3 stud = 5½ time 4 stud = 7 timer  5 stud = 9 timer</t>
  </si>
  <si>
    <t>TIMENORMER - VEJLEDNING OG CENSUR - INTERAKTIVE DIGITALE MEDIER (cand.it)</t>
  </si>
  <si>
    <t>Fri skriftlig hjemmeopgave - grupper på 1, 2 eller 3 personer - max. 8, 10 eller 12 sider. Bedømmes af eksaminator. Opgaver som bedømmes i.b. bedømmes desuden af censor.</t>
  </si>
  <si>
    <t>Interaktive Digitale Medier - 7. semester</t>
  </si>
  <si>
    <t>Interaktive Digitale Medier - 8. semester</t>
  </si>
  <si>
    <t>Interaktive Digitale Medier - 9. semester</t>
  </si>
  <si>
    <t>Interaktive Digitale Medier - 10. semester</t>
  </si>
  <si>
    <t>Skriftlig hjemmeopgave. Max, antal sider: 8 v/1 studerende, 10 v/2 studerende 12 v/3 studerende. Evalueres af eksaminator. Opgaver bedømt i.b. bedømmes desuden af censor.</t>
  </si>
  <si>
    <t>2 timer pr. studerende</t>
  </si>
  <si>
    <t>1. semester</t>
  </si>
  <si>
    <t>2. semester</t>
  </si>
  <si>
    <t>3. semester</t>
  </si>
  <si>
    <t>4. semester</t>
  </si>
  <si>
    <t>4. semester - Valgfag</t>
  </si>
  <si>
    <t>5. semester</t>
  </si>
  <si>
    <t>6. semester - INFORMATIONSVIDENSKAB</t>
  </si>
  <si>
    <t>6. semester - INTERAKTIVE DIGITALE MEDIER</t>
  </si>
  <si>
    <t>6. semester - KOMMUNIKATION</t>
  </si>
  <si>
    <t>6. semester - FÆLLES VALGFAG</t>
  </si>
  <si>
    <t>10 timer pr. studerende</t>
  </si>
  <si>
    <t>3 timer pr. studerende</t>
  </si>
  <si>
    <t>10 timer</t>
  </si>
  <si>
    <t>25 timer pr studerende</t>
  </si>
  <si>
    <t xml:space="preserve">20 min pr. opgave </t>
  </si>
  <si>
    <t xml:space="preserve">15 min til vurdering af aktive deltagelse. Reeksamen 20 min pr. opgave </t>
  </si>
  <si>
    <t>15 min til vurdering af aktive deltagelse. Reeksamen 30 min pr. studerende</t>
  </si>
  <si>
    <t>15 min til vurdering af aktive deltagelse. Reeksamen 45 min pr. studerende</t>
  </si>
  <si>
    <t xml:space="preserve">30 min pr. opgave </t>
  </si>
  <si>
    <t xml:space="preserve">20 min </t>
  </si>
  <si>
    <t>20 min pr. stud</t>
  </si>
  <si>
    <t>Gældende fra 1. september 2019</t>
  </si>
  <si>
    <t>Medieproduktion I: TV</t>
  </si>
  <si>
    <t>Medieproduktion II: Film</t>
  </si>
  <si>
    <t>Filmhistorie</t>
  </si>
  <si>
    <t>6. semester</t>
  </si>
  <si>
    <t>Audiovisuel strategisk kommunikation</t>
  </si>
  <si>
    <t>Film- og medieanalyse</t>
  </si>
  <si>
    <t>7. semester</t>
  </si>
  <si>
    <t>Mediehistorie</t>
  </si>
  <si>
    <t>Mediesociologi</t>
  </si>
  <si>
    <t>8. semester</t>
  </si>
  <si>
    <t>Værkanalyse</t>
  </si>
  <si>
    <t>Studietidsforlængelse</t>
  </si>
  <si>
    <t>TIMENORMER - VEJLEDNING OG CENSUR - Mediefag</t>
  </si>
  <si>
    <t>Mundtlig prøve med udgangspunkt i egen filmproduktion. Prøvetid: 15 min pr. stud. + 5 min. pr. gruppe - max. 2 timer.</t>
  </si>
  <si>
    <t>Film- og medieteori</t>
  </si>
  <si>
    <t>Individuel 14-dages hjemmeopgave. Max. 15 sider.</t>
  </si>
  <si>
    <t xml:space="preserve">Mundtlig prøve med udgangspunkt i medieproduktion + projekt. Min. 15 / max. 20 sider pr. studerende. Prøvetid: 20 min. pr. stud. + 10 min. pr. gruppe - max. 2 timer i alt. </t>
  </si>
  <si>
    <t>Individuel 7-dages hjemmeopgave. Max. 15 sider</t>
  </si>
  <si>
    <t>15 min til vurdering af aktiv deltagelse. Reeksamen: 20 min</t>
  </si>
  <si>
    <t xml:space="preserve">Information Architecture, Rhetoric and Persuasive Design </t>
  </si>
  <si>
    <t>Elective course A</t>
  </si>
  <si>
    <t>Information Architecture in a Project-oriented Course</t>
  </si>
  <si>
    <t>Master's Thesis</t>
  </si>
  <si>
    <t>Persuasive Design, Artificial Intelligence and Ethics</t>
  </si>
  <si>
    <t>Mundtlig prøve med udgangspunkt i projekt. Min 15/max. 20 sider pr. studerende Prøvetid: 20 min. pr. stud. + 10 min. pr. gruppe. Max. 2 timer i alt.</t>
  </si>
  <si>
    <t>20 min (kun hvis eksaminator bedømmer opgaven til  i.b.)</t>
  </si>
  <si>
    <t>Valgfag A og B</t>
  </si>
  <si>
    <t>TIMENORMER - Fælles valgfag - 7. og 8. semester</t>
  </si>
  <si>
    <t>Web Technology and Databases</t>
  </si>
  <si>
    <t>Design Tools</t>
  </si>
  <si>
    <t>Information Architecture in Organisations</t>
  </si>
  <si>
    <t>Research Methodology</t>
  </si>
  <si>
    <t>Valgmodul</t>
  </si>
  <si>
    <t>Logic and Time</t>
  </si>
  <si>
    <t>Mundtlig prøve med udgangspunkt i projekt. Max. 15 sider pr. studerende - 20 sider ved individuelt projekt.</t>
  </si>
  <si>
    <t>Mundtlig prøve med udgangspunkt i projekt. Min. 15/max. 20 sider pr. studerende - 30 sider ved individuelt projekt. Prøvetid: 20 min. pr. stud. + 10 min. til gruppen. Max. 2 timer</t>
  </si>
  <si>
    <t>Mundtlig prøve med udgangspunkt i projekt. Min. 15/max. 20 sider pr. studerende - 30 sider ved individuelt projekt. Prøvetid: 20 min. pr. stud. + 10 min. til gruppen - max. 2 timer.</t>
  </si>
  <si>
    <t>Individuel bunden 3-dages hjemmeopgave. Max. 8 sider.</t>
  </si>
  <si>
    <t>Mundtlig prøve med udgangspunkt i projekt. Min. 35/max. 70 sider pr. studerende - 80 sider ved individuelt projekt. Prøvetid: 45 min. v/1 studerende, 75 min v/2 studerende, 100 min v/3 studerende.</t>
  </si>
  <si>
    <t>Mundtlig prøve med udgangspunkt i projekt.Min.15/max. 20 sider pr. studerende - 30 sider ved individuelt projekt. Prøvetid: 20 min. pr. stud. + 10 min. til gruppen - max. 2 timer.</t>
  </si>
  <si>
    <t>Mundtlig prøve med udgangspunkt i projekt. Min.15/max. 20 sider pr. studerende - 30 sider ved individuelt projekt. Prøvetid: 20 min. pr. stud. + 10 min. til gruppen - max. 2 timer.</t>
  </si>
  <si>
    <t>Mundtlig prøve med udgangspunkt i computerspil og projekt på min. 10 sider/max. 15 sider pr. studerende. Prøvetid: 20 min. pr. stud. + 10 min. til gruppen - max. 2 timer.</t>
  </si>
  <si>
    <t>Fri skriftlig hjemmeopgave - grupper på 1, 2 eller 3 personer - max. 8, 10 eller 12 sider. Bedømmes alene af eksaminator.</t>
  </si>
  <si>
    <t>Digital Collaboration</t>
  </si>
  <si>
    <t>Data Preparation and Understanding</t>
  </si>
  <si>
    <t>Data Analytics and Visualization</t>
  </si>
  <si>
    <t>Social Analytics in Context</t>
  </si>
  <si>
    <t>Projektmodul (Mulighed 1)</t>
  </si>
  <si>
    <t>Studiefagsmodul (Mulighed 1 &amp; 2)</t>
  </si>
  <si>
    <t>Projektmodul (Mulighed 2)</t>
  </si>
  <si>
    <t>Studiefagsmodul (Mulighed 2)</t>
  </si>
  <si>
    <t>Ordinær: Aktiv deltagelse. Re-eksamen: Individuel, bunden hjemmeopgave. Max. 8 sider.</t>
  </si>
  <si>
    <t>Mundtlig prøve med udgangspunkt i projekt. Min. 15/max. 20 sider pr. studerende - 30 sider ved individuelt projekt. Prøvetid: 20 min. pr. stud. + 10 min. til gruppen - max 2 timer.</t>
  </si>
  <si>
    <t>20 min. pr. studerende (kun hvis eksaminator bedømmer opgaven til i.b.)</t>
  </si>
  <si>
    <t xml:space="preserve">Individuel, skriftlig portfolio. Max. 10 sider. Bedømmes af eksaminator. Opgaver som bedømmes 00 eller -3 bedømmes desuden af censor. </t>
  </si>
  <si>
    <t xml:space="preserve">4-timers individuel skriftlig prøve. Bedømmes af eksaminator. Opgaver som bedømmes i.b. bedømmes desuden af censor. </t>
  </si>
  <si>
    <t>Mundtlig prøve med udgangspunkt i projekt. Min.10/max. 15 sider pr. studerende - 20 sider ved individuelt projekt. Prøvetid: 15 min. pr. stud. + 5 min. til gruppen.</t>
  </si>
  <si>
    <t>Mundtlig prøve med udgangspunkt i projektrapport. Prøvetid: 45 min. v/1 stud - 75 min v2/stud - 100 min v/3 stud.</t>
  </si>
  <si>
    <t xml:space="preserve">Mundtlig pba. blog post på max. 1000 ord. Individuel eller i grupper af max. 3. Prøvetid: 15 min. pr. studerende + 5 min til evaluering. </t>
  </si>
  <si>
    <t>Ordinær: Aktiv deltagelse. Re-eksamen: Individuel, bunden 3-dages hjemmeopgave. Max. 8 sider.</t>
  </si>
  <si>
    <t>Individuel, bunden 3-dages hjemmeopgave. Max. 8 sider. Bedømmes af eksaminator. Opgaver som bedømmes i.b. bedømmes desuden af censor.</t>
  </si>
  <si>
    <t>Individuel, bunden 3-dages hjemmeopgave på engelsk. Max. 8 sider.</t>
  </si>
  <si>
    <t>Skriftlig hjemmeopgave. Max 8 sider v/1 studerende, 10 sider v/2 studerende 12 sider v/3 studerende.</t>
  </si>
  <si>
    <t>Mundtlig prøve med udgangspunkt i projekt. Min. 35/max. 70 sider pr. studerende - 80 sider ved individuelt projekt. Prøvetid: 45 min. pr. stud.</t>
  </si>
  <si>
    <t>Ordinær: Aktiv deltagelse. Re-eksamen: Individuel, mundtlig prøve. Prøvetid: 20 min</t>
  </si>
  <si>
    <t>Ordinær: Aktiv deltagelse. Re-eksamen: Bunden mundtlig eksamination med 30 min. forberedelse/30 min. eksamination.</t>
  </si>
  <si>
    <t xml:space="preserve">Individuel skriftlig opgave, max 8 sider. </t>
  </si>
  <si>
    <t>Bunden individuel skriftlig hjemmeopgave. Max. 15 sider.</t>
  </si>
  <si>
    <t>Ordinær: Aktiv deltagelse. Re-eksamen: Bunden mundtlig opgave. Forberedelsestid: 30 min. Prøvetid: 30 min.</t>
  </si>
  <si>
    <t xml:space="preserve">Ordinær: Aktiv deltagelse. Re-eksamen: Fri opgave, som fremlægges på 15 min foran publikum. </t>
  </si>
  <si>
    <r>
      <t xml:space="preserve">Mundtlig prøve med udgangspunkt i projekt. Max. 20 sider pr. studerende - 30 sider ved individuelt projekt. </t>
    </r>
    <r>
      <rPr>
        <sz val="10"/>
        <color rgb="FFFF0000"/>
        <rFont val="Arial"/>
        <family val="2"/>
      </rPr>
      <t>Prøvetid: 30 min.</t>
    </r>
  </si>
  <si>
    <r>
      <t xml:space="preserve">Mundtlig prøve med udgangspunkt i projektrapport. Max. 20 sider pr. studerende - 30 sider ved individuelt projekt. </t>
    </r>
    <r>
      <rPr>
        <sz val="10"/>
        <color rgb="FFFF0000"/>
        <rFont val="Arial"/>
        <family val="2"/>
      </rPr>
      <t>Prøvetid: 30 min.</t>
    </r>
  </si>
  <si>
    <t>Individuel skriftlig prøve. Max. 8 sider. Opgaver bedømmes af eksaminator. Opgaver som bedømmes i.b. desuden af censor.</t>
  </si>
  <si>
    <t>Studiefagsmodul - valgmulighed 1</t>
  </si>
  <si>
    <t>Studiefagsmodul - valgmulighed 2</t>
  </si>
  <si>
    <t>Musik og lyd i audiovisuelle medier</t>
  </si>
  <si>
    <t>Kreativitet og kompetence</t>
  </si>
  <si>
    <t>Valgfagsmodul (1)</t>
  </si>
  <si>
    <t>Valgfagsmodul (2)</t>
  </si>
  <si>
    <t>Valgfagsmodul (3)</t>
  </si>
  <si>
    <t>Effekt og evaluering</t>
  </si>
  <si>
    <t>Virksomhedsledelse</t>
  </si>
  <si>
    <t>Mundtlig kommunikation: retorik i praksis</t>
  </si>
  <si>
    <t>Organisationskonsultation</t>
  </si>
  <si>
    <t>Organisatorisk læring gennem kommunikation og intervention</t>
  </si>
  <si>
    <t>Kommunikationsplanlægning</t>
  </si>
  <si>
    <t>SE TIMENORMER OVENFOR</t>
  </si>
  <si>
    <t>Individuel, bunden 3-dages hjemmeopgave. Max. 8 sider. Bedømmes af eksaminator m. skriftlig udtalelse. Opgaver som bedømmes i.b. bedømmes desuden af censor.</t>
  </si>
  <si>
    <t>Individuel, bunden 3-dages hjemmeopgave. Max. 8 sider. Skriftlig udtalelse.</t>
  </si>
  <si>
    <t>Timenormer - Vejledning og Censur - Kandidatuddannelsen i Kommunikation</t>
  </si>
  <si>
    <r>
      <t xml:space="preserve">Ordinær: Aktiv deltagelse. Re-eksamen: Bunden 3-dages hjemmeopgave. </t>
    </r>
    <r>
      <rPr>
        <sz val="10"/>
        <color rgb="FFFF0000"/>
        <rFont val="Arial"/>
        <family val="2"/>
      </rPr>
      <t>Max. ? sider.</t>
    </r>
  </si>
  <si>
    <r>
      <t>Individuel, bunden 3-dages hjemmeopgave.</t>
    </r>
    <r>
      <rPr>
        <sz val="10"/>
        <color rgb="FFFF0000"/>
        <rFont val="Arial"/>
        <family val="2"/>
      </rPr>
      <t xml:space="preserve"> Max. ? Sider.</t>
    </r>
  </si>
  <si>
    <t xml:space="preserve">Individue, bunden 3-dages hjemmeopgave. Max. 10 sider. </t>
  </si>
  <si>
    <t>Ordinær: Aktiv deltagelse. Re-eksamen: Individuel bunden 3-dages hjemmeopgave. Max. 8 sider. Bedømmes af eksaminator. Opgaver bedømt i.b. tillige af medbedømmer.</t>
  </si>
  <si>
    <t>Ordinær: Aktiv deltagelse. Re-eksamen: Individuel, bunden 3-dages hjemmeopgave.</t>
  </si>
  <si>
    <t>Medieæstetik</t>
  </si>
  <si>
    <t>Ordinær: Aktiv deltagelse. Re-eksamen: Individuel, bunden 3-dages hjemmeopgave. Max. 8 sider. Bedømmes af eksaminator. Opgaver som bedømmes i.b. bedømmes desuden af censor.</t>
  </si>
  <si>
    <t>Ordinær: aktiv deltagelse. Reeksamen: Individuel, bunden 3-dages hjemmeopgave. Max. 8 sider. Bedømmes af eksaminator. Opgaver som bedømmes i.b. bedømmes desuden af censor.</t>
  </si>
  <si>
    <r>
      <t xml:space="preserve">Individuel bunden 3-dages hjemmeopgave. </t>
    </r>
    <r>
      <rPr>
        <sz val="10"/>
        <color rgb="FFFF0000"/>
        <rFont val="Arial"/>
        <family val="2"/>
      </rPr>
      <t>Max. 10 sider.</t>
    </r>
  </si>
  <si>
    <r>
      <t xml:space="preserve">Ordinær: Aktiv deltagelse. Re-eksamen: Individuel bunden 3-dages hjemmeopgave. </t>
    </r>
    <r>
      <rPr>
        <sz val="10"/>
        <color rgb="FFFF0000"/>
        <rFont val="Arial"/>
        <family val="2"/>
      </rPr>
      <t>Max. 10 sider.</t>
    </r>
  </si>
  <si>
    <r>
      <t xml:space="preserve">Ordinær: Aktiv deltagelse. Re-eksamen: Individuel bunden 3-dages hjemmeopgave incl. medieproduktion. </t>
    </r>
    <r>
      <rPr>
        <sz val="10"/>
        <color rgb="FFFF0000"/>
        <rFont val="Arial"/>
        <family val="2"/>
      </rPr>
      <t>Sidetal: ?</t>
    </r>
  </si>
  <si>
    <r>
      <rPr>
        <sz val="10"/>
        <rFont val="Arial"/>
        <family val="2"/>
      </rPr>
      <t>Individuel mundtlig prøve.</t>
    </r>
    <r>
      <rPr>
        <sz val="10"/>
        <color rgb="FFFF0000"/>
        <rFont val="Arial"/>
        <family val="2"/>
      </rPr>
      <t xml:space="preserve"> Prøvetid: ?</t>
    </r>
  </si>
  <si>
    <t>Valgmulighed 1 af 3</t>
  </si>
  <si>
    <t>Valgmulighed 2 af 3</t>
  </si>
  <si>
    <t>Valgmulighed 3 af 3</t>
  </si>
  <si>
    <t xml:space="preserve">Ordinær: Aktiv deltagelse. Re-eksamen: Individuel, bunden 3-dages hjemmeopgave. Max. 8 sider. Bedømmes af eksaminator. Opgaver som bedømmes i.b. bedømmes desuden af int. medbedømmer. </t>
  </si>
  <si>
    <t>Bunden 7-dages hjemmeopgave. Max. 8 sider. Bedømmes af eksaminator. Opgaver som bedømmes i.b. bedømmes desuden af int. medbedømmer.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</si>
</sst>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sz val="10"/>
      <color rgb="FF00B050"/>
      <name val="Arial"/>
      <family val="2"/>
    </font>
    <font>
      <sz val="10"/>
      <color theme="8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u/>
      <sz val="10"/>
      <color rgb="FF0070C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rgb="FF0070C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10" xfId="0" applyBorder="1" applyAlignment="1">
      <alignment horizontal="center" vertical="center"/>
    </xf>
    <xf numFmtId="0" fontId="5" fillId="0" borderId="21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9" xfId="0" applyFont="1" applyBorder="1" applyAlignment="1">
      <alignment horizont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/>
    <xf numFmtId="0" fontId="1" fillId="0" borderId="0" xfId="0" applyFont="1"/>
    <xf numFmtId="0" fontId="0" fillId="0" borderId="11" xfId="0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" fillId="0" borderId="3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31" xfId="0" applyFont="1" applyFill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1" xfId="0" applyFont="1" applyBorder="1" applyAlignment="1">
      <alignment horizontal="left" wrapText="1"/>
    </xf>
    <xf numFmtId="0" fontId="5" fillId="0" borderId="32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0" fillId="0" borderId="21" xfId="0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52" xfId="0" applyBorder="1" applyAlignment="1">
      <alignment horizontal="center" vertical="center"/>
    </xf>
    <xf numFmtId="0" fontId="0" fillId="0" borderId="52" xfId="0" applyFill="1" applyBorder="1" applyAlignment="1">
      <alignment vertical="center" wrapText="1"/>
    </xf>
    <xf numFmtId="0" fontId="0" fillId="0" borderId="52" xfId="0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0" fillId="0" borderId="56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6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vertical="center" wrapText="1"/>
    </xf>
    <xf numFmtId="0" fontId="12" fillId="3" borderId="3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33" xfId="0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16" fontId="14" fillId="3" borderId="21" xfId="0" applyNumberFormat="1" applyFont="1" applyFill="1" applyBorder="1" applyAlignment="1">
      <alignment vertical="center" wrapText="1"/>
    </xf>
    <xf numFmtId="16" fontId="14" fillId="3" borderId="32" xfId="0" applyNumberFormat="1" applyFont="1" applyFill="1" applyBorder="1" applyAlignment="1">
      <alignment vertical="center" wrapText="1"/>
    </xf>
    <xf numFmtId="0" fontId="13" fillId="3" borderId="21" xfId="0" applyFont="1" applyFill="1" applyBorder="1" applyAlignment="1">
      <alignment wrapText="1"/>
    </xf>
    <xf numFmtId="0" fontId="13" fillId="3" borderId="4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wrapText="1"/>
    </xf>
    <xf numFmtId="0" fontId="13" fillId="3" borderId="4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center" wrapText="1"/>
    </xf>
    <xf numFmtId="0" fontId="13" fillId="3" borderId="17" xfId="0" applyFont="1" applyFill="1" applyBorder="1" applyAlignment="1">
      <alignment wrapText="1"/>
    </xf>
    <xf numFmtId="0" fontId="13" fillId="3" borderId="22" xfId="0" applyFont="1" applyFill="1" applyBorder="1" applyAlignment="1">
      <alignment wrapText="1"/>
    </xf>
    <xf numFmtId="0" fontId="13" fillId="3" borderId="7" xfId="0" applyFont="1" applyFill="1" applyBorder="1" applyAlignment="1">
      <alignment wrapText="1"/>
    </xf>
    <xf numFmtId="0" fontId="13" fillId="3" borderId="18" xfId="0" applyFont="1" applyFill="1" applyBorder="1" applyAlignment="1">
      <alignment wrapText="1"/>
    </xf>
    <xf numFmtId="0" fontId="4" fillId="4" borderId="19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3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15" fillId="3" borderId="37" xfId="0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vertical="center" wrapText="1"/>
    </xf>
    <xf numFmtId="0" fontId="4" fillId="5" borderId="39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wrapText="1"/>
    </xf>
    <xf numFmtId="0" fontId="13" fillId="6" borderId="4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wrapText="1"/>
    </xf>
    <xf numFmtId="0" fontId="13" fillId="6" borderId="4" xfId="0" applyFont="1" applyFill="1" applyBorder="1" applyAlignment="1">
      <alignment horizontal="left" wrapText="1"/>
    </xf>
    <xf numFmtId="0" fontId="13" fillId="6" borderId="9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center" wrapText="1"/>
    </xf>
    <xf numFmtId="0" fontId="12" fillId="6" borderId="3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2" fillId="6" borderId="29" xfId="0" applyFont="1" applyFill="1" applyBorder="1" applyAlignment="1">
      <alignment vertical="center" wrapText="1"/>
    </xf>
    <xf numFmtId="0" fontId="12" fillId="6" borderId="33" xfId="0" applyFont="1" applyFill="1" applyBorder="1" applyAlignment="1">
      <alignment horizontal="left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16" fontId="14" fillId="6" borderId="21" xfId="0" applyNumberFormat="1" applyFont="1" applyFill="1" applyBorder="1" applyAlignment="1">
      <alignment vertical="center" wrapText="1"/>
    </xf>
    <xf numFmtId="16" fontId="14" fillId="6" borderId="32" xfId="0" applyNumberFormat="1" applyFont="1" applyFill="1" applyBorder="1" applyAlignment="1">
      <alignment vertical="center" wrapText="1"/>
    </xf>
    <xf numFmtId="0" fontId="13" fillId="6" borderId="32" xfId="0" applyFont="1" applyFill="1" applyBorder="1" applyAlignment="1">
      <alignment wrapText="1"/>
    </xf>
    <xf numFmtId="0" fontId="13" fillId="6" borderId="29" xfId="0" applyFont="1" applyFill="1" applyBorder="1" applyAlignment="1">
      <alignment wrapText="1"/>
    </xf>
    <xf numFmtId="0" fontId="15" fillId="6" borderId="57" xfId="0" applyFont="1" applyFill="1" applyBorder="1" applyAlignment="1">
      <alignment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12" fillId="6" borderId="40" xfId="0" applyFont="1" applyFill="1" applyBorder="1" applyAlignment="1">
      <alignment vertical="center" wrapText="1"/>
    </xf>
    <xf numFmtId="0" fontId="4" fillId="5" borderId="47" xfId="0" applyFont="1" applyFill="1" applyBorder="1" applyAlignment="1">
      <alignment vertical="center" wrapText="1"/>
    </xf>
    <xf numFmtId="0" fontId="4" fillId="5" borderId="58" xfId="0" applyFont="1" applyFill="1" applyBorder="1" applyAlignment="1">
      <alignment vertical="center" wrapText="1"/>
    </xf>
    <xf numFmtId="0" fontId="4" fillId="5" borderId="49" xfId="0" applyFont="1" applyFill="1" applyBorder="1" applyAlignment="1">
      <alignment vertical="center" wrapText="1"/>
    </xf>
    <xf numFmtId="0" fontId="4" fillId="5" borderId="50" xfId="0" applyFont="1" applyFill="1" applyBorder="1" applyAlignment="1">
      <alignment vertical="center" wrapText="1"/>
    </xf>
    <xf numFmtId="0" fontId="13" fillId="7" borderId="21" xfId="0" applyFont="1" applyFill="1" applyBorder="1" applyAlignment="1">
      <alignment wrapText="1"/>
    </xf>
    <xf numFmtId="0" fontId="13" fillId="7" borderId="4" xfId="0" applyFont="1" applyFill="1" applyBorder="1" applyAlignment="1">
      <alignment horizontal="center" wrapText="1"/>
    </xf>
    <xf numFmtId="0" fontId="13" fillId="7" borderId="4" xfId="0" applyFont="1" applyFill="1" applyBorder="1" applyAlignment="1">
      <alignment wrapText="1"/>
    </xf>
    <xf numFmtId="0" fontId="13" fillId="7" borderId="4" xfId="0" applyFont="1" applyFill="1" applyBorder="1" applyAlignment="1">
      <alignment horizontal="left" wrapText="1"/>
    </xf>
    <xf numFmtId="0" fontId="13" fillId="7" borderId="9" xfId="0" applyFont="1" applyFill="1" applyBorder="1" applyAlignment="1">
      <alignment horizontal="center" wrapText="1"/>
    </xf>
    <xf numFmtId="0" fontId="15" fillId="7" borderId="37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vertical="center"/>
    </xf>
    <xf numFmtId="0" fontId="12" fillId="7" borderId="3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21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vertical="center" wrapText="1"/>
    </xf>
    <xf numFmtId="0" fontId="12" fillId="7" borderId="33" xfId="0" applyFont="1" applyFill="1" applyBorder="1" applyAlignment="1">
      <alignment horizontal="left" vertical="center" wrapText="1"/>
    </xf>
    <xf numFmtId="0" fontId="12" fillId="7" borderId="33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16" fontId="14" fillId="7" borderId="21" xfId="0" applyNumberFormat="1" applyFont="1" applyFill="1" applyBorder="1" applyAlignment="1">
      <alignment vertical="center"/>
    </xf>
    <xf numFmtId="16" fontId="14" fillId="7" borderId="32" xfId="0" applyNumberFormat="1" applyFont="1" applyFill="1" applyBorder="1" applyAlignment="1">
      <alignment vertical="center"/>
    </xf>
    <xf numFmtId="0" fontId="0" fillId="8" borderId="19" xfId="0" applyFill="1" applyBorder="1" applyAlignment="1">
      <alignment vertical="center"/>
    </xf>
    <xf numFmtId="0" fontId="0" fillId="8" borderId="39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0" fillId="8" borderId="19" xfId="0" applyFill="1" applyBorder="1" applyAlignment="1">
      <alignment vertical="center" wrapText="1"/>
    </xf>
    <xf numFmtId="0" fontId="0" fillId="8" borderId="39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20" xfId="0" applyFill="1" applyBorder="1" applyAlignment="1">
      <alignment vertical="center" wrapText="1"/>
    </xf>
    <xf numFmtId="0" fontId="4" fillId="8" borderId="15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3" fillId="7" borderId="32" xfId="0" applyFont="1" applyFill="1" applyBorder="1" applyAlignment="1">
      <alignment wrapText="1"/>
    </xf>
    <xf numFmtId="0" fontId="13" fillId="7" borderId="29" xfId="0" applyFont="1" applyFill="1" applyBorder="1" applyAlignment="1">
      <alignment wrapText="1"/>
    </xf>
    <xf numFmtId="0" fontId="0" fillId="8" borderId="47" xfId="0" applyFill="1" applyBorder="1" applyAlignment="1">
      <alignment vertical="center" wrapText="1"/>
    </xf>
    <xf numFmtId="0" fontId="0" fillId="8" borderId="58" xfId="0" applyFill="1" applyBorder="1" applyAlignment="1">
      <alignment vertical="center" wrapText="1"/>
    </xf>
    <xf numFmtId="0" fontId="0" fillId="8" borderId="49" xfId="0" applyFill="1" applyBorder="1" applyAlignment="1">
      <alignment vertical="center" wrapText="1"/>
    </xf>
    <xf numFmtId="0" fontId="0" fillId="8" borderId="50" xfId="0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13" fillId="9" borderId="40" xfId="0" applyFont="1" applyFill="1" applyBorder="1" applyAlignment="1">
      <alignment wrapText="1"/>
    </xf>
    <xf numFmtId="0" fontId="13" fillId="9" borderId="4" xfId="0" applyFont="1" applyFill="1" applyBorder="1" applyAlignment="1">
      <alignment wrapText="1"/>
    </xf>
    <xf numFmtId="0" fontId="13" fillId="9" borderId="4" xfId="0" applyFont="1" applyFill="1" applyBorder="1" applyAlignment="1">
      <alignment horizontal="left" wrapText="1"/>
    </xf>
    <xf numFmtId="0" fontId="13" fillId="9" borderId="4" xfId="0" applyFont="1" applyFill="1" applyBorder="1" applyAlignment="1">
      <alignment horizontal="center" wrapText="1"/>
    </xf>
    <xf numFmtId="0" fontId="13" fillId="9" borderId="9" xfId="0" applyFont="1" applyFill="1" applyBorder="1" applyAlignment="1">
      <alignment horizontal="center" wrapText="1"/>
    </xf>
    <xf numFmtId="0" fontId="13" fillId="9" borderId="21" xfId="0" applyFont="1" applyFill="1" applyBorder="1" applyAlignment="1">
      <alignment wrapText="1"/>
    </xf>
    <xf numFmtId="0" fontId="13" fillId="9" borderId="32" xfId="0" applyFont="1" applyFill="1" applyBorder="1" applyAlignment="1">
      <alignment wrapText="1"/>
    </xf>
    <xf numFmtId="0" fontId="13" fillId="9" borderId="29" xfId="0" applyFont="1" applyFill="1" applyBorder="1" applyAlignment="1">
      <alignment wrapText="1"/>
    </xf>
    <xf numFmtId="0" fontId="15" fillId="9" borderId="36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vertical="center" wrapText="1"/>
    </xf>
    <xf numFmtId="0" fontId="12" fillId="9" borderId="32" xfId="0" applyFont="1" applyFill="1" applyBorder="1" applyAlignment="1">
      <alignment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29" xfId="0" applyFont="1" applyFill="1" applyBorder="1" applyAlignment="1">
      <alignment vertical="center" wrapText="1"/>
    </xf>
    <xf numFmtId="0" fontId="15" fillId="9" borderId="36" xfId="0" applyFont="1" applyFill="1" applyBorder="1" applyAlignment="1">
      <alignment vertical="center" wrapText="1"/>
    </xf>
    <xf numFmtId="0" fontId="12" fillId="9" borderId="33" xfId="0" applyFont="1" applyFill="1" applyBorder="1" applyAlignment="1">
      <alignment horizontal="left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9" borderId="34" xfId="0" applyFont="1" applyFill="1" applyBorder="1" applyAlignment="1">
      <alignment horizontal="center" vertical="center" wrapText="1"/>
    </xf>
    <xf numFmtId="16" fontId="14" fillId="9" borderId="21" xfId="0" applyNumberFormat="1" applyFont="1" applyFill="1" applyBorder="1" applyAlignment="1">
      <alignment vertical="center" wrapText="1"/>
    </xf>
    <xf numFmtId="16" fontId="14" fillId="9" borderId="32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vertical="center"/>
    </xf>
    <xf numFmtId="0" fontId="12" fillId="9" borderId="32" xfId="0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0" fontId="12" fillId="9" borderId="29" xfId="0" applyFont="1" applyFill="1" applyBorder="1" applyAlignment="1">
      <alignment vertical="center"/>
    </xf>
    <xf numFmtId="0" fontId="4" fillId="10" borderId="19" xfId="0" applyFont="1" applyFill="1" applyBorder="1" applyAlignment="1">
      <alignment vertical="center" wrapText="1"/>
    </xf>
    <xf numFmtId="0" fontId="4" fillId="10" borderId="39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 wrapText="1"/>
    </xf>
    <xf numFmtId="0" fontId="4" fillId="10" borderId="20" xfId="0" applyFont="1" applyFill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vertical="center" wrapText="1"/>
    </xf>
    <xf numFmtId="0" fontId="4" fillId="10" borderId="17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4" fillId="10" borderId="18" xfId="0" applyFont="1" applyFill="1" applyBorder="1" applyAlignment="1">
      <alignment vertical="center" wrapText="1"/>
    </xf>
    <xf numFmtId="0" fontId="4" fillId="10" borderId="25" xfId="0" applyFont="1" applyFill="1" applyBorder="1" applyAlignment="1">
      <alignment vertical="center" wrapText="1"/>
    </xf>
    <xf numFmtId="0" fontId="4" fillId="10" borderId="35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vertical="center" wrapText="1"/>
    </xf>
    <xf numFmtId="0" fontId="4" fillId="10" borderId="24" xfId="0" applyFont="1" applyFill="1" applyBorder="1" applyAlignment="1">
      <alignment vertical="center" wrapText="1"/>
    </xf>
    <xf numFmtId="0" fontId="4" fillId="10" borderId="37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vertical="center" wrapText="1"/>
    </xf>
    <xf numFmtId="0" fontId="4" fillId="10" borderId="32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0" fontId="4" fillId="10" borderId="29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4" fillId="8" borderId="15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 wrapText="1"/>
    </xf>
    <xf numFmtId="0" fontId="0" fillId="8" borderId="2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28" xfId="0" applyFill="1" applyBorder="1" applyAlignment="1">
      <alignment vertical="center"/>
    </xf>
    <xf numFmtId="0" fontId="4" fillId="8" borderId="27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 wrapText="1"/>
    </xf>
    <xf numFmtId="0" fontId="0" fillId="8" borderId="15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3" fillId="11" borderId="55" xfId="0" applyFont="1" applyFill="1" applyBorder="1" applyAlignment="1">
      <alignment wrapText="1"/>
    </xf>
    <xf numFmtId="0" fontId="13" fillId="11" borderId="9" xfId="0" applyFont="1" applyFill="1" applyBorder="1" applyAlignment="1">
      <alignment wrapText="1"/>
    </xf>
    <xf numFmtId="0" fontId="13" fillId="11" borderId="21" xfId="0" applyFont="1" applyFill="1" applyBorder="1" applyAlignment="1">
      <alignment horizontal="left" wrapText="1"/>
    </xf>
    <xf numFmtId="0" fontId="13" fillId="11" borderId="4" xfId="0" applyFont="1" applyFill="1" applyBorder="1" applyAlignment="1">
      <alignment horizontal="center" wrapText="1"/>
    </xf>
    <xf numFmtId="0" fontId="13" fillId="11" borderId="29" xfId="0" applyFont="1" applyFill="1" applyBorder="1" applyAlignment="1">
      <alignment horizontal="center" wrapText="1"/>
    </xf>
    <xf numFmtId="0" fontId="13" fillId="11" borderId="21" xfId="0" applyFont="1" applyFill="1" applyBorder="1" applyAlignment="1">
      <alignment wrapText="1"/>
    </xf>
    <xf numFmtId="0" fontId="13" fillId="11" borderId="32" xfId="0" applyFont="1" applyFill="1" applyBorder="1" applyAlignment="1">
      <alignment wrapText="1"/>
    </xf>
    <xf numFmtId="0" fontId="13" fillId="11" borderId="4" xfId="0" applyFont="1" applyFill="1" applyBorder="1" applyAlignment="1">
      <alignment wrapText="1"/>
    </xf>
    <xf numFmtId="0" fontId="13" fillId="11" borderId="29" xfId="0" applyFont="1" applyFill="1" applyBorder="1" applyAlignment="1">
      <alignment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0" fillId="0" borderId="23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19" fillId="0" borderId="11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17" fillId="10" borderId="3" xfId="1" applyFont="1" applyFill="1" applyBorder="1" applyAlignment="1">
      <alignment vertical="center" wrapText="1"/>
    </xf>
    <xf numFmtId="0" fontId="17" fillId="10" borderId="20" xfId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10" borderId="19" xfId="0" applyFont="1" applyFill="1" applyBorder="1" applyAlignment="1">
      <alignment vertical="center" wrapText="1"/>
    </xf>
    <xf numFmtId="0" fontId="9" fillId="10" borderId="39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9" fillId="10" borderId="20" xfId="0" applyFont="1" applyFill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10" borderId="30" xfId="0" applyFont="1" applyFill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17" fillId="10" borderId="4" xfId="1" applyFont="1" applyFill="1" applyBorder="1" applyAlignment="1">
      <alignment vertical="center" wrapText="1"/>
    </xf>
    <xf numFmtId="0" fontId="17" fillId="10" borderId="29" xfId="1" applyFont="1" applyFill="1" applyBorder="1" applyAlignment="1">
      <alignment vertical="center" wrapText="1"/>
    </xf>
    <xf numFmtId="0" fontId="13" fillId="7" borderId="33" xfId="0" applyFont="1" applyFill="1" applyBorder="1" applyAlignment="1">
      <alignment vertical="center" wrapText="1"/>
    </xf>
    <xf numFmtId="0" fontId="12" fillId="7" borderId="33" xfId="0" applyFont="1" applyFill="1" applyBorder="1" applyAlignment="1">
      <alignment vertical="center"/>
    </xf>
    <xf numFmtId="0" fontId="12" fillId="7" borderId="46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0" fontId="12" fillId="7" borderId="45" xfId="0" applyFont="1" applyFill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17" fillId="8" borderId="3" xfId="1" applyFont="1" applyFill="1" applyBorder="1" applyAlignment="1">
      <alignment vertical="center" wrapText="1"/>
    </xf>
    <xf numFmtId="0" fontId="17" fillId="8" borderId="20" xfId="1" applyFont="1" applyFill="1" applyBorder="1" applyAlignment="1">
      <alignment vertical="center" wrapText="1"/>
    </xf>
    <xf numFmtId="0" fontId="17" fillId="8" borderId="6" xfId="1" applyFont="1" applyFill="1" applyBorder="1" applyAlignment="1">
      <alignment vertical="center" wrapText="1"/>
    </xf>
    <xf numFmtId="0" fontId="17" fillId="8" borderId="24" xfId="1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2" fillId="3" borderId="33" xfId="0" applyFont="1" applyFill="1" applyBorder="1" applyAlignment="1">
      <alignment vertical="center" wrapText="1"/>
    </xf>
    <xf numFmtId="0" fontId="12" fillId="3" borderId="46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 wrapText="1"/>
    </xf>
    <xf numFmtId="0" fontId="12" fillId="3" borderId="4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17" fillId="4" borderId="3" xfId="1" applyFont="1" applyFill="1" applyBorder="1" applyAlignment="1">
      <alignment vertical="center" wrapText="1"/>
    </xf>
    <xf numFmtId="0" fontId="17" fillId="4" borderId="20" xfId="1" applyFont="1" applyFill="1" applyBorder="1" applyAlignment="1">
      <alignment vertical="center" wrapText="1"/>
    </xf>
    <xf numFmtId="0" fontId="17" fillId="4" borderId="4" xfId="1" applyFont="1" applyFill="1" applyBorder="1" applyAlignment="1">
      <alignment vertical="center" wrapText="1"/>
    </xf>
    <xf numFmtId="0" fontId="17" fillId="4" borderId="29" xfId="1" applyFont="1" applyFill="1" applyBorder="1" applyAlignment="1">
      <alignment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8" borderId="25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24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8" fillId="2" borderId="6" xfId="1" applyFill="1" applyBorder="1" applyAlignment="1">
      <alignment horizontal="left" vertical="center"/>
    </xf>
    <xf numFmtId="0" fontId="8" fillId="2" borderId="24" xfId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2" borderId="6" xfId="1" applyFill="1" applyBorder="1" applyAlignment="1">
      <alignment horizontal="left" vertical="center" wrapText="1"/>
    </xf>
    <xf numFmtId="0" fontId="8" fillId="2" borderId="24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16" fontId="3" fillId="0" borderId="21" xfId="0" applyNumberFormat="1" applyFont="1" applyFill="1" applyBorder="1" applyAlignment="1">
      <alignment horizontal="left" vertical="center" wrapText="1"/>
    </xf>
    <xf numFmtId="16" fontId="3" fillId="0" borderId="4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60" xfId="0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0" fillId="2" borderId="35" xfId="0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13" fillId="12" borderId="55" xfId="0" applyFont="1" applyFill="1" applyBorder="1" applyAlignment="1">
      <alignment wrapText="1"/>
    </xf>
    <xf numFmtId="0" fontId="13" fillId="12" borderId="4" xfId="0" applyFont="1" applyFill="1" applyBorder="1" applyAlignment="1">
      <alignment wrapText="1"/>
    </xf>
    <xf numFmtId="0" fontId="13" fillId="12" borderId="4" xfId="0" applyFont="1" applyFill="1" applyBorder="1" applyAlignment="1">
      <alignment horizontal="left" wrapText="1"/>
    </xf>
    <xf numFmtId="0" fontId="13" fillId="12" borderId="4" xfId="0" applyFont="1" applyFill="1" applyBorder="1" applyAlignment="1">
      <alignment horizontal="center" wrapText="1"/>
    </xf>
    <xf numFmtId="0" fontId="13" fillId="12" borderId="9" xfId="0" applyFont="1" applyFill="1" applyBorder="1" applyAlignment="1">
      <alignment horizontal="center" wrapText="1"/>
    </xf>
    <xf numFmtId="0" fontId="13" fillId="12" borderId="21" xfId="0" applyFont="1" applyFill="1" applyBorder="1" applyAlignment="1">
      <alignment wrapText="1"/>
    </xf>
    <xf numFmtId="0" fontId="13" fillId="12" borderId="32" xfId="0" applyFont="1" applyFill="1" applyBorder="1" applyAlignment="1">
      <alignment wrapText="1"/>
    </xf>
    <xf numFmtId="0" fontId="13" fillId="12" borderId="29" xfId="0" applyFont="1" applyFill="1" applyBorder="1" applyAlignment="1">
      <alignment wrapText="1"/>
    </xf>
    <xf numFmtId="0" fontId="15" fillId="12" borderId="51" xfId="0" applyFont="1" applyFill="1" applyBorder="1" applyAlignment="1">
      <alignment vertical="center" wrapText="1"/>
    </xf>
    <xf numFmtId="0" fontId="13" fillId="12" borderId="4" xfId="0" applyFont="1" applyFill="1" applyBorder="1" applyAlignment="1">
      <alignment vertical="center" wrapText="1"/>
    </xf>
    <xf numFmtId="0" fontId="12" fillId="12" borderId="4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vertical="center"/>
    </xf>
    <xf numFmtId="0" fontId="12" fillId="12" borderId="32" xfId="0" applyFont="1" applyFill="1" applyBorder="1" applyAlignment="1">
      <alignment vertical="center"/>
    </xf>
    <xf numFmtId="0" fontId="12" fillId="12" borderId="4" xfId="0" applyFont="1" applyFill="1" applyBorder="1" applyAlignment="1">
      <alignment vertical="center"/>
    </xf>
    <xf numFmtId="0" fontId="12" fillId="12" borderId="29" xfId="0" applyFont="1" applyFill="1" applyBorder="1" applyAlignment="1">
      <alignment vertical="center"/>
    </xf>
    <xf numFmtId="0" fontId="15" fillId="12" borderId="55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21" xfId="0" applyFont="1" applyFill="1" applyBorder="1" applyAlignment="1">
      <alignment vertical="center" wrapText="1"/>
    </xf>
    <xf numFmtId="0" fontId="12" fillId="12" borderId="32" xfId="0" applyFont="1" applyFill="1" applyBorder="1" applyAlignment="1">
      <alignment vertical="center" wrapText="1"/>
    </xf>
    <xf numFmtId="0" fontId="12" fillId="12" borderId="4" xfId="0" applyFont="1" applyFill="1" applyBorder="1" applyAlignment="1">
      <alignment vertical="center" wrapText="1"/>
    </xf>
    <xf numFmtId="0" fontId="12" fillId="12" borderId="29" xfId="0" applyFont="1" applyFill="1" applyBorder="1" applyAlignment="1">
      <alignment vertical="center" wrapText="1"/>
    </xf>
    <xf numFmtId="0" fontId="15" fillId="12" borderId="55" xfId="0" applyFont="1" applyFill="1" applyBorder="1" applyAlignment="1">
      <alignment vertical="center" wrapText="1"/>
    </xf>
    <xf numFmtId="0" fontId="12" fillId="12" borderId="33" xfId="0" applyFont="1" applyFill="1" applyBorder="1" applyAlignment="1">
      <alignment horizontal="left" vertical="center" wrapText="1"/>
    </xf>
    <xf numFmtId="0" fontId="12" fillId="12" borderId="33" xfId="0" applyFont="1" applyFill="1" applyBorder="1" applyAlignment="1">
      <alignment horizontal="center" vertical="center" wrapText="1"/>
    </xf>
    <xf numFmtId="0" fontId="12" fillId="12" borderId="34" xfId="0" applyFont="1" applyFill="1" applyBorder="1" applyAlignment="1">
      <alignment horizontal="center" vertical="center" wrapText="1"/>
    </xf>
    <xf numFmtId="16" fontId="14" fillId="12" borderId="21" xfId="0" applyNumberFormat="1" applyFont="1" applyFill="1" applyBorder="1" applyAlignment="1">
      <alignment vertical="center" wrapText="1"/>
    </xf>
    <xf numFmtId="16" fontId="14" fillId="12" borderId="32" xfId="0" applyNumberFormat="1" applyFont="1" applyFill="1" applyBorder="1" applyAlignment="1">
      <alignment vertical="center" wrapText="1"/>
    </xf>
    <xf numFmtId="0" fontId="4" fillId="15" borderId="19" xfId="0" applyFont="1" applyFill="1" applyBorder="1" applyAlignment="1">
      <alignment vertical="center" wrapText="1"/>
    </xf>
    <xf numFmtId="0" fontId="4" fillId="15" borderId="15" xfId="0" applyFont="1" applyFill="1" applyBorder="1" applyAlignment="1">
      <alignment vertical="center" wrapText="1"/>
    </xf>
    <xf numFmtId="0" fontId="4" fillId="13" borderId="19" xfId="0" applyFont="1" applyFill="1" applyBorder="1" applyAlignment="1">
      <alignment vertical="center" wrapText="1"/>
    </xf>
    <xf numFmtId="0" fontId="4" fillId="13" borderId="15" xfId="0" applyFont="1" applyFill="1" applyBorder="1" applyAlignment="1">
      <alignment vertical="center" wrapText="1"/>
    </xf>
    <xf numFmtId="0" fontId="4" fillId="13" borderId="30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vertical="center" wrapText="1"/>
    </xf>
    <xf numFmtId="0" fontId="4" fillId="13" borderId="16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4" fillId="13" borderId="16" xfId="0" applyFont="1" applyFill="1" applyBorder="1" applyAlignment="1">
      <alignment horizontal="left" vertical="center" wrapText="1"/>
    </xf>
    <xf numFmtId="0" fontId="17" fillId="13" borderId="3" xfId="1" applyFont="1" applyFill="1" applyBorder="1" applyAlignment="1">
      <alignment vertical="center" wrapText="1"/>
    </xf>
    <xf numFmtId="0" fontId="17" fillId="13" borderId="20" xfId="1" applyFont="1" applyFill="1" applyBorder="1" applyAlignment="1">
      <alignment vertical="center" wrapText="1"/>
    </xf>
    <xf numFmtId="0" fontId="4" fillId="13" borderId="3" xfId="0" applyFont="1" applyFill="1" applyBorder="1" applyAlignment="1">
      <alignment vertical="center" wrapText="1"/>
    </xf>
    <xf numFmtId="0" fontId="4" fillId="13" borderId="20" xfId="0" applyFont="1" applyFill="1" applyBorder="1" applyAlignment="1">
      <alignment vertical="center" wrapText="1"/>
    </xf>
    <xf numFmtId="0" fontId="4" fillId="13" borderId="25" xfId="0" applyFont="1" applyFill="1" applyBorder="1" applyAlignment="1">
      <alignment vertical="center" wrapText="1"/>
    </xf>
    <xf numFmtId="0" fontId="4" fillId="13" borderId="7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 wrapText="1"/>
    </xf>
    <xf numFmtId="0" fontId="13" fillId="16" borderId="55" xfId="0" applyFont="1" applyFill="1" applyBorder="1" applyAlignment="1">
      <alignment wrapText="1"/>
    </xf>
    <xf numFmtId="0" fontId="13" fillId="16" borderId="4" xfId="0" applyFont="1" applyFill="1" applyBorder="1" applyAlignment="1">
      <alignment wrapText="1"/>
    </xf>
    <xf numFmtId="0" fontId="13" fillId="16" borderId="4" xfId="0" applyFont="1" applyFill="1" applyBorder="1" applyAlignment="1">
      <alignment horizontal="left" wrapText="1"/>
    </xf>
    <xf numFmtId="0" fontId="13" fillId="16" borderId="4" xfId="0" applyFont="1" applyFill="1" applyBorder="1" applyAlignment="1">
      <alignment horizontal="center" wrapText="1"/>
    </xf>
    <xf numFmtId="0" fontId="13" fillId="16" borderId="9" xfId="0" applyFont="1" applyFill="1" applyBorder="1" applyAlignment="1">
      <alignment horizontal="center" wrapText="1"/>
    </xf>
    <xf numFmtId="0" fontId="13" fillId="16" borderId="21" xfId="0" applyFont="1" applyFill="1" applyBorder="1" applyAlignment="1">
      <alignment wrapText="1"/>
    </xf>
    <xf numFmtId="0" fontId="13" fillId="16" borderId="32" xfId="0" applyFont="1" applyFill="1" applyBorder="1" applyAlignment="1">
      <alignment wrapText="1"/>
    </xf>
    <xf numFmtId="0" fontId="13" fillId="16" borderId="29" xfId="0" applyFont="1" applyFill="1" applyBorder="1" applyAlignment="1">
      <alignment wrapText="1"/>
    </xf>
    <xf numFmtId="0" fontId="15" fillId="16" borderId="51" xfId="0" applyFont="1" applyFill="1" applyBorder="1" applyAlignment="1">
      <alignment vertical="center" wrapText="1"/>
    </xf>
    <xf numFmtId="0" fontId="13" fillId="16" borderId="4" xfId="0" applyFont="1" applyFill="1" applyBorder="1" applyAlignment="1">
      <alignment vertical="center" wrapText="1"/>
    </xf>
    <xf numFmtId="0" fontId="12" fillId="16" borderId="4" xfId="0" applyFont="1" applyFill="1" applyBorder="1" applyAlignment="1">
      <alignment horizontal="left" vertical="center" wrapText="1"/>
    </xf>
    <xf numFmtId="0" fontId="12" fillId="16" borderId="4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vertical="center"/>
    </xf>
    <xf numFmtId="0" fontId="12" fillId="16" borderId="32" xfId="0" applyFont="1" applyFill="1" applyBorder="1" applyAlignment="1">
      <alignment vertical="center"/>
    </xf>
    <xf numFmtId="0" fontId="12" fillId="16" borderId="4" xfId="0" applyFont="1" applyFill="1" applyBorder="1" applyAlignment="1">
      <alignment vertical="center"/>
    </xf>
    <xf numFmtId="0" fontId="12" fillId="16" borderId="29" xfId="0" applyFont="1" applyFill="1" applyBorder="1" applyAlignment="1">
      <alignment vertical="center"/>
    </xf>
    <xf numFmtId="0" fontId="15" fillId="16" borderId="55" xfId="0" applyFont="1" applyFill="1" applyBorder="1" applyAlignment="1">
      <alignment horizontal="left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12" fillId="16" borderId="21" xfId="0" applyFont="1" applyFill="1" applyBorder="1" applyAlignment="1">
      <alignment vertical="center" wrapText="1"/>
    </xf>
    <xf numFmtId="0" fontId="12" fillId="16" borderId="32" xfId="0" applyFont="1" applyFill="1" applyBorder="1" applyAlignment="1">
      <alignment vertical="center" wrapText="1"/>
    </xf>
    <xf numFmtId="0" fontId="12" fillId="16" borderId="4" xfId="0" applyFont="1" applyFill="1" applyBorder="1" applyAlignment="1">
      <alignment vertical="center" wrapText="1"/>
    </xf>
    <xf numFmtId="0" fontId="12" fillId="16" borderId="29" xfId="0" applyFont="1" applyFill="1" applyBorder="1" applyAlignment="1">
      <alignment vertical="center" wrapText="1"/>
    </xf>
    <xf numFmtId="0" fontId="15" fillId="16" borderId="55" xfId="0" applyFont="1" applyFill="1" applyBorder="1" applyAlignment="1">
      <alignment vertical="center" wrapText="1"/>
    </xf>
    <xf numFmtId="0" fontId="13" fillId="16" borderId="33" xfId="0" applyFont="1" applyFill="1" applyBorder="1" applyAlignment="1">
      <alignment horizontal="center" vertical="center" wrapText="1"/>
    </xf>
    <xf numFmtId="0" fontId="12" fillId="16" borderId="33" xfId="0" applyFont="1" applyFill="1" applyBorder="1" applyAlignment="1">
      <alignment horizontal="left" vertical="center" wrapText="1"/>
    </xf>
    <xf numFmtId="0" fontId="12" fillId="16" borderId="33" xfId="0" applyFont="1" applyFill="1" applyBorder="1" applyAlignment="1">
      <alignment horizontal="center" vertical="center" wrapText="1"/>
    </xf>
    <xf numFmtId="0" fontId="12" fillId="16" borderId="34" xfId="0" applyFont="1" applyFill="1" applyBorder="1" applyAlignment="1">
      <alignment horizontal="center" vertical="center" wrapText="1"/>
    </xf>
    <xf numFmtId="16" fontId="14" fillId="16" borderId="21" xfId="0" applyNumberFormat="1" applyFont="1" applyFill="1" applyBorder="1" applyAlignment="1">
      <alignment vertical="center" wrapText="1"/>
    </xf>
    <xf numFmtId="16" fontId="14" fillId="16" borderId="32" xfId="0" applyNumberFormat="1" applyFont="1" applyFill="1" applyBorder="1" applyAlignment="1">
      <alignment vertical="center" wrapText="1"/>
    </xf>
    <xf numFmtId="0" fontId="4" fillId="15" borderId="39" xfId="0" applyFont="1" applyFill="1" applyBorder="1" applyAlignment="1">
      <alignment vertical="center" wrapText="1"/>
    </xf>
    <xf numFmtId="0" fontId="4" fillId="15" borderId="3" xfId="0" applyFont="1" applyFill="1" applyBorder="1" applyAlignment="1">
      <alignment vertical="center" wrapText="1"/>
    </xf>
    <xf numFmtId="0" fontId="4" fillId="15" borderId="20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vertical="center" wrapText="1"/>
    </xf>
    <xf numFmtId="0" fontId="4" fillId="15" borderId="16" xfId="0" applyFont="1" applyFill="1" applyBorder="1" applyAlignment="1">
      <alignment vertical="center" wrapText="1"/>
    </xf>
    <xf numFmtId="0" fontId="4" fillId="15" borderId="37" xfId="0" applyFont="1" applyFill="1" applyBorder="1" applyAlignment="1">
      <alignment vertical="center" wrapText="1"/>
    </xf>
    <xf numFmtId="0" fontId="4" fillId="15" borderId="5" xfId="0" applyFont="1" applyFill="1" applyBorder="1" applyAlignment="1">
      <alignment vertical="center" wrapText="1"/>
    </xf>
    <xf numFmtId="0" fontId="4" fillId="15" borderId="38" xfId="0" applyFont="1" applyFill="1" applyBorder="1" applyAlignment="1">
      <alignment vertical="center" wrapText="1"/>
    </xf>
    <xf numFmtId="0" fontId="4" fillId="15" borderId="25" xfId="0" applyFont="1" applyFill="1" applyBorder="1" applyAlignment="1">
      <alignment vertical="center" wrapText="1"/>
    </xf>
    <xf numFmtId="0" fontId="4" fillId="15" borderId="6" xfId="0" applyFont="1" applyFill="1" applyBorder="1" applyAlignment="1">
      <alignment vertical="center" wrapText="1"/>
    </xf>
    <xf numFmtId="0" fontId="4" fillId="15" borderId="24" xfId="0" applyFont="1" applyFill="1" applyBorder="1" applyAlignment="1">
      <alignment vertical="center" wrapText="1"/>
    </xf>
    <xf numFmtId="0" fontId="4" fillId="15" borderId="21" xfId="0" applyFont="1" applyFill="1" applyBorder="1" applyAlignment="1">
      <alignment vertical="center" wrapText="1"/>
    </xf>
    <xf numFmtId="0" fontId="4" fillId="15" borderId="32" xfId="0" applyFont="1" applyFill="1" applyBorder="1" applyAlignment="1">
      <alignment vertical="center" wrapText="1"/>
    </xf>
    <xf numFmtId="0" fontId="4" fillId="15" borderId="4" xfId="0" applyFont="1" applyFill="1" applyBorder="1" applyAlignment="1">
      <alignment vertical="center" wrapText="1"/>
    </xf>
    <xf numFmtId="0" fontId="4" fillId="15" borderId="29" xfId="0" applyFont="1" applyFill="1" applyBorder="1" applyAlignment="1">
      <alignment vertical="center" wrapText="1"/>
    </xf>
    <xf numFmtId="0" fontId="17" fillId="15" borderId="4" xfId="1" applyFont="1" applyFill="1" applyBorder="1" applyAlignment="1">
      <alignment vertical="center" wrapText="1"/>
    </xf>
    <xf numFmtId="0" fontId="17" fillId="15" borderId="29" xfId="1" applyFont="1" applyFill="1" applyBorder="1" applyAlignment="1">
      <alignment vertical="center" wrapText="1"/>
    </xf>
    <xf numFmtId="0" fontId="4" fillId="15" borderId="30" xfId="0" applyFont="1" applyFill="1" applyBorder="1" applyAlignment="1">
      <alignment vertical="center" wrapText="1"/>
    </xf>
    <xf numFmtId="0" fontId="17" fillId="15" borderId="3" xfId="1" applyFont="1" applyFill="1" applyBorder="1" applyAlignment="1">
      <alignment vertical="center" wrapText="1"/>
    </xf>
    <xf numFmtId="0" fontId="17" fillId="15" borderId="20" xfId="1" applyFont="1" applyFill="1" applyBorder="1" applyAlignment="1">
      <alignment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38" xfId="0" applyFont="1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8" borderId="30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0" fillId="8" borderId="18" xfId="0" applyFill="1" applyBorder="1" applyAlignment="1">
      <alignment vertical="center" wrapText="1"/>
    </xf>
    <xf numFmtId="0" fontId="4" fillId="17" borderId="3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4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50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0" fontId="1" fillId="0" borderId="54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16" fontId="4" fillId="0" borderId="15" xfId="0" applyNumberFormat="1" applyFont="1" applyFill="1" applyBorder="1" applyAlignment="1">
      <alignment vertical="center" wrapText="1"/>
    </xf>
    <xf numFmtId="16" fontId="4" fillId="0" borderId="30" xfId="0" applyNumberFormat="1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 wrapText="1"/>
    </xf>
    <xf numFmtId="0" fontId="1" fillId="0" borderId="63" xfId="0" applyFont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13" borderId="23" xfId="0" applyFont="1" applyFill="1" applyBorder="1" applyAlignment="1">
      <alignment vertical="center" wrapText="1"/>
    </xf>
    <xf numFmtId="0" fontId="4" fillId="13" borderId="45" xfId="0" applyFont="1" applyFill="1" applyBorder="1" applyAlignment="1">
      <alignment vertical="center" wrapText="1"/>
    </xf>
    <xf numFmtId="0" fontId="4" fillId="13" borderId="33" xfId="0" applyFont="1" applyFill="1" applyBorder="1" applyAlignment="1">
      <alignment vertical="center" wrapText="1"/>
    </xf>
    <xf numFmtId="0" fontId="4" fillId="13" borderId="46" xfId="0" applyFont="1" applyFill="1" applyBorder="1" applyAlignment="1">
      <alignment vertical="center" wrapText="1"/>
    </xf>
    <xf numFmtId="0" fontId="4" fillId="13" borderId="37" xfId="0" applyFont="1" applyFill="1" applyBorder="1" applyAlignment="1">
      <alignment vertical="center" wrapText="1"/>
    </xf>
    <xf numFmtId="0" fontId="17" fillId="13" borderId="33" xfId="1" applyFont="1" applyFill="1" applyBorder="1" applyAlignment="1">
      <alignment vertical="center" wrapText="1"/>
    </xf>
    <xf numFmtId="0" fontId="17" fillId="13" borderId="46" xfId="1" applyFont="1" applyFill="1" applyBorder="1" applyAlignment="1">
      <alignment vertical="center" wrapText="1"/>
    </xf>
    <xf numFmtId="0" fontId="1" fillId="0" borderId="56" xfId="0" applyFont="1" applyBorder="1" applyAlignment="1">
      <alignment horizontal="left" vertical="center" wrapText="1"/>
    </xf>
    <xf numFmtId="0" fontId="4" fillId="13" borderId="17" xfId="0" applyFont="1" applyFill="1" applyBorder="1" applyAlignment="1">
      <alignment vertical="center" wrapText="1"/>
    </xf>
    <xf numFmtId="0" fontId="1" fillId="13" borderId="17" xfId="0" applyFont="1" applyFill="1" applyBorder="1" applyAlignment="1">
      <alignment horizontal="left" vertical="center" wrapText="1"/>
    </xf>
    <xf numFmtId="0" fontId="17" fillId="13" borderId="7" xfId="1" applyFont="1" applyFill="1" applyBorder="1" applyAlignment="1">
      <alignment vertical="center" wrapText="1"/>
    </xf>
    <xf numFmtId="0" fontId="17" fillId="13" borderId="18" xfId="1" applyFont="1" applyFill="1" applyBorder="1" applyAlignment="1">
      <alignment vertical="center" wrapText="1"/>
    </xf>
    <xf numFmtId="0" fontId="4" fillId="13" borderId="18" xfId="0" applyFont="1" applyFill="1" applyBorder="1" applyAlignment="1">
      <alignment vertical="center" wrapText="1"/>
    </xf>
    <xf numFmtId="0" fontId="4" fillId="13" borderId="6" xfId="0" applyFont="1" applyFill="1" applyBorder="1" applyAlignment="1">
      <alignment vertical="center" wrapText="1"/>
    </xf>
    <xf numFmtId="0" fontId="4" fillId="13" borderId="24" xfId="0" applyFont="1" applyFill="1" applyBorder="1" applyAlignment="1">
      <alignment vertical="center" wrapText="1"/>
    </xf>
    <xf numFmtId="0" fontId="16" fillId="13" borderId="7" xfId="1" applyFont="1" applyFill="1" applyBorder="1" applyAlignment="1">
      <alignment vertical="center" wrapText="1"/>
    </xf>
    <xf numFmtId="0" fontId="16" fillId="13" borderId="18" xfId="1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0" fontId="4" fillId="0" borderId="62" xfId="0" applyFont="1" applyBorder="1" applyAlignment="1">
      <alignment horizontal="left" wrapText="1"/>
    </xf>
    <xf numFmtId="0" fontId="4" fillId="2" borderId="64" xfId="0" applyFont="1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/>
    </xf>
    <xf numFmtId="0" fontId="13" fillId="9" borderId="45" xfId="0" applyFont="1" applyFill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9" borderId="46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2" fillId="0" borderId="62" xfId="0" applyFont="1" applyBorder="1" applyAlignment="1">
      <alignment horizontal="left" wrapText="1"/>
    </xf>
    <xf numFmtId="0" fontId="13" fillId="7" borderId="23" xfId="0" applyFont="1" applyFill="1" applyBorder="1" applyAlignment="1">
      <alignment horizontal="center"/>
    </xf>
    <xf numFmtId="0" fontId="13" fillId="7" borderId="45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46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 wrapText="1"/>
    </xf>
    <xf numFmtId="0" fontId="13" fillId="6" borderId="45" xfId="0" applyFont="1" applyFill="1" applyBorder="1" applyAlignment="1">
      <alignment horizontal="center" wrapText="1"/>
    </xf>
    <xf numFmtId="0" fontId="13" fillId="6" borderId="33" xfId="0" applyFont="1" applyFill="1" applyBorder="1" applyAlignment="1">
      <alignment horizontal="center" wrapText="1"/>
    </xf>
    <xf numFmtId="0" fontId="13" fillId="6" borderId="46" xfId="0" applyFont="1" applyFill="1" applyBorder="1" applyAlignment="1">
      <alignment horizontal="center" wrapText="1"/>
    </xf>
    <xf numFmtId="0" fontId="13" fillId="3" borderId="25" xfId="0" applyFont="1" applyFill="1" applyBorder="1" applyAlignment="1">
      <alignment horizontal="center" wrapText="1"/>
    </xf>
    <xf numFmtId="0" fontId="13" fillId="3" borderId="3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24" xfId="0" applyFont="1" applyFill="1" applyBorder="1" applyAlignment="1">
      <alignment horizontal="center" wrapText="1"/>
    </xf>
    <xf numFmtId="0" fontId="13" fillId="16" borderId="23" xfId="0" applyFont="1" applyFill="1" applyBorder="1" applyAlignment="1">
      <alignment horizontal="center"/>
    </xf>
    <xf numFmtId="0" fontId="13" fillId="16" borderId="45" xfId="0" applyFont="1" applyFill="1" applyBorder="1" applyAlignment="1">
      <alignment horizontal="center"/>
    </xf>
    <xf numFmtId="0" fontId="13" fillId="16" borderId="33" xfId="0" applyFont="1" applyFill="1" applyBorder="1" applyAlignment="1">
      <alignment horizontal="center"/>
    </xf>
    <xf numFmtId="0" fontId="13" fillId="16" borderId="46" xfId="0" applyFont="1" applyFill="1" applyBorder="1" applyAlignment="1">
      <alignment horizontal="center"/>
    </xf>
    <xf numFmtId="0" fontId="13" fillId="12" borderId="23" xfId="0" applyFont="1" applyFill="1" applyBorder="1" applyAlignment="1">
      <alignment horizontal="center"/>
    </xf>
    <xf numFmtId="0" fontId="13" fillId="12" borderId="45" xfId="0" applyFont="1" applyFill="1" applyBorder="1" applyAlignment="1">
      <alignment horizontal="center"/>
    </xf>
    <xf numFmtId="0" fontId="13" fillId="12" borderId="33" xfId="0" applyFont="1" applyFill="1" applyBorder="1" applyAlignment="1">
      <alignment horizontal="center"/>
    </xf>
    <xf numFmtId="0" fontId="13" fillId="12" borderId="46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3" fillId="11" borderId="32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3" fillId="11" borderId="29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k.hum.aau.dk/digitalAssets/68/68500_censortimetakster2009_090513_version4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zoomScale="80" zoomScaleNormal="80" workbookViewId="0">
      <pane ySplit="3" topLeftCell="A4" activePane="bottomLeft" state="frozen"/>
      <selection pane="bottomLeft"/>
    </sheetView>
  </sheetViews>
  <sheetFormatPr baseColWidth="10" defaultColWidth="8.83203125" defaultRowHeight="13" x14ac:dyDescent="0.15"/>
  <cols>
    <col min="1" max="1" width="19.83203125" style="1" customWidth="1"/>
    <col min="2" max="2" width="75" style="1" bestFit="1" customWidth="1"/>
    <col min="3" max="3" width="27.83203125" style="37" bestFit="1" customWidth="1"/>
    <col min="4" max="4" width="8.83203125" style="2" customWidth="1"/>
    <col min="5" max="5" width="7" style="2" bestFit="1" customWidth="1"/>
    <col min="6" max="6" width="6.83203125" style="2" bestFit="1" customWidth="1"/>
    <col min="7" max="14" width="15.5" customWidth="1"/>
    <col min="15" max="15" width="25.83203125" bestFit="1" customWidth="1"/>
  </cols>
  <sheetData>
    <row r="1" spans="1:15" ht="24" thickBot="1" x14ac:dyDescent="0.3">
      <c r="A1" s="17"/>
      <c r="B1" s="674" t="s">
        <v>47</v>
      </c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</row>
    <row r="2" spans="1:15" ht="22.25" customHeight="1" thickBot="1" x14ac:dyDescent="0.2">
      <c r="A2" s="675" t="s">
        <v>205</v>
      </c>
      <c r="B2" s="675"/>
      <c r="G2" s="669" t="s">
        <v>18</v>
      </c>
      <c r="H2" s="670"/>
      <c r="I2" s="671"/>
      <c r="J2" s="672"/>
      <c r="K2" s="669" t="s">
        <v>17</v>
      </c>
      <c r="L2" s="671"/>
      <c r="M2" s="671"/>
      <c r="N2" s="673"/>
    </row>
    <row r="3" spans="1:15" s="11" customFormat="1" ht="46" thickBot="1" x14ac:dyDescent="0.2">
      <c r="A3" s="13" t="s">
        <v>7</v>
      </c>
      <c r="B3" s="68" t="s">
        <v>2</v>
      </c>
      <c r="C3" s="72" t="s">
        <v>8</v>
      </c>
      <c r="D3" s="14" t="s">
        <v>9</v>
      </c>
      <c r="E3" s="14" t="s">
        <v>15</v>
      </c>
      <c r="F3" s="18" t="s">
        <v>0</v>
      </c>
      <c r="G3" s="13" t="s">
        <v>10</v>
      </c>
      <c r="H3" s="73" t="s">
        <v>106</v>
      </c>
      <c r="I3" s="15" t="s">
        <v>108</v>
      </c>
      <c r="J3" s="74" t="s">
        <v>107</v>
      </c>
      <c r="K3" s="73" t="s">
        <v>12</v>
      </c>
      <c r="L3" s="15" t="s">
        <v>11</v>
      </c>
      <c r="M3" s="15" t="s">
        <v>13</v>
      </c>
      <c r="N3" s="74" t="s">
        <v>14</v>
      </c>
    </row>
    <row r="4" spans="1:15" s="4" customFormat="1" ht="16" thickBot="1" x14ac:dyDescent="0.2">
      <c r="A4" s="96"/>
      <c r="B4" s="70" t="s">
        <v>184</v>
      </c>
      <c r="C4" s="77"/>
      <c r="D4" s="29"/>
      <c r="E4" s="29"/>
      <c r="F4" s="30"/>
      <c r="G4" s="316"/>
      <c r="H4" s="317"/>
      <c r="I4" s="318"/>
      <c r="J4" s="319"/>
      <c r="K4" s="316"/>
      <c r="L4" s="318"/>
      <c r="M4" s="318"/>
      <c r="N4" s="319"/>
    </row>
    <row r="5" spans="1:15" s="4" customFormat="1" ht="14" x14ac:dyDescent="0.15">
      <c r="A5" s="34"/>
      <c r="B5" s="322"/>
      <c r="C5" s="321"/>
      <c r="D5" s="31"/>
      <c r="E5" s="31"/>
      <c r="F5" s="42"/>
      <c r="G5" s="412"/>
      <c r="H5" s="456"/>
      <c r="I5" s="384"/>
      <c r="J5" s="385"/>
      <c r="K5" s="412"/>
      <c r="L5" s="384"/>
      <c r="M5" s="384"/>
      <c r="N5" s="385"/>
      <c r="O5" s="331"/>
    </row>
    <row r="6" spans="1:15" s="3" customFormat="1" ht="42" x14ac:dyDescent="0.15">
      <c r="A6" s="320" t="s">
        <v>95</v>
      </c>
      <c r="B6" s="591" t="s">
        <v>3</v>
      </c>
      <c r="C6" s="428" t="s">
        <v>270</v>
      </c>
      <c r="D6" s="592" t="s">
        <v>4</v>
      </c>
      <c r="E6" s="592" t="s">
        <v>5</v>
      </c>
      <c r="F6" s="593">
        <v>5</v>
      </c>
      <c r="G6" s="386"/>
      <c r="H6" s="388"/>
      <c r="I6" s="388"/>
      <c r="J6" s="389"/>
      <c r="K6" s="428" t="s">
        <v>183</v>
      </c>
      <c r="L6" s="445" t="s">
        <v>139</v>
      </c>
      <c r="M6" s="390"/>
      <c r="N6" s="391"/>
      <c r="O6" s="590"/>
    </row>
    <row r="7" spans="1:15" s="4" customFormat="1" ht="70" x14ac:dyDescent="0.15">
      <c r="A7" s="64" t="s">
        <v>85</v>
      </c>
      <c r="B7" s="594" t="s">
        <v>19</v>
      </c>
      <c r="C7" s="396" t="s">
        <v>276</v>
      </c>
      <c r="D7" s="595" t="s">
        <v>4</v>
      </c>
      <c r="E7" s="595" t="s">
        <v>6</v>
      </c>
      <c r="F7" s="596">
        <v>15</v>
      </c>
      <c r="G7" s="392"/>
      <c r="H7" s="393"/>
      <c r="I7" s="394"/>
      <c r="J7" s="395"/>
      <c r="K7" s="396" t="s">
        <v>194</v>
      </c>
      <c r="L7" s="38" t="s">
        <v>174</v>
      </c>
      <c r="M7" s="38" t="s">
        <v>174</v>
      </c>
      <c r="N7" s="397" t="s">
        <v>174</v>
      </c>
      <c r="O7" s="7"/>
    </row>
    <row r="8" spans="1:15" s="4" customFormat="1" ht="99.5" customHeight="1" x14ac:dyDescent="0.15">
      <c r="A8" s="64" t="s">
        <v>95</v>
      </c>
      <c r="B8" s="594" t="s">
        <v>20</v>
      </c>
      <c r="C8" s="396" t="s">
        <v>311</v>
      </c>
      <c r="D8" s="595" t="s">
        <v>4</v>
      </c>
      <c r="E8" s="595" t="s">
        <v>5</v>
      </c>
      <c r="F8" s="596">
        <v>5</v>
      </c>
      <c r="G8" s="396" t="s">
        <v>128</v>
      </c>
      <c r="H8" s="398" t="s">
        <v>78</v>
      </c>
      <c r="I8" s="398" t="s">
        <v>199</v>
      </c>
      <c r="J8" s="399" t="s">
        <v>133</v>
      </c>
      <c r="K8" s="400"/>
      <c r="L8" s="401"/>
      <c r="M8" s="402"/>
      <c r="N8" s="403"/>
    </row>
    <row r="9" spans="1:15" s="4" customFormat="1" ht="72" customHeight="1" thickBot="1" x14ac:dyDescent="0.2">
      <c r="A9" s="79" t="s">
        <v>95</v>
      </c>
      <c r="B9" s="597" t="s">
        <v>21</v>
      </c>
      <c r="C9" s="422" t="s">
        <v>134</v>
      </c>
      <c r="D9" s="598" t="s">
        <v>4</v>
      </c>
      <c r="E9" s="598" t="s">
        <v>6</v>
      </c>
      <c r="F9" s="599">
        <v>5</v>
      </c>
      <c r="G9" s="392"/>
      <c r="H9" s="393"/>
      <c r="I9" s="39" t="s">
        <v>163</v>
      </c>
      <c r="J9" s="406" t="s">
        <v>164</v>
      </c>
      <c r="K9" s="407"/>
      <c r="L9" s="402"/>
      <c r="M9" s="402"/>
      <c r="N9" s="403"/>
      <c r="O9" s="7"/>
    </row>
    <row r="10" spans="1:15" s="4" customFormat="1" ht="16" thickBot="1" x14ac:dyDescent="0.2">
      <c r="A10" s="97"/>
      <c r="B10" s="69" t="s">
        <v>185</v>
      </c>
      <c r="C10" s="76"/>
      <c r="D10" s="27"/>
      <c r="E10" s="27"/>
      <c r="F10" s="26"/>
      <c r="G10" s="408"/>
      <c r="H10" s="409"/>
      <c r="I10" s="410"/>
      <c r="J10" s="411"/>
      <c r="K10" s="408"/>
      <c r="L10" s="410"/>
      <c r="M10" s="410"/>
      <c r="N10" s="411"/>
    </row>
    <row r="11" spans="1:15" s="4" customFormat="1" ht="70" x14ac:dyDescent="0.15">
      <c r="A11" s="63" t="s">
        <v>85</v>
      </c>
      <c r="B11" s="600" t="s">
        <v>22</v>
      </c>
      <c r="C11" s="414" t="s">
        <v>276</v>
      </c>
      <c r="D11" s="350" t="s">
        <v>1</v>
      </c>
      <c r="E11" s="350" t="s">
        <v>6</v>
      </c>
      <c r="F11" s="601">
        <v>20</v>
      </c>
      <c r="G11" s="412"/>
      <c r="H11" s="413"/>
      <c r="I11" s="384"/>
      <c r="J11" s="385"/>
      <c r="K11" s="414" t="s">
        <v>194</v>
      </c>
      <c r="L11" s="415"/>
      <c r="M11" s="415"/>
      <c r="N11" s="416"/>
    </row>
    <row r="12" spans="1:15" s="7" customFormat="1" ht="90.75" customHeight="1" x14ac:dyDescent="0.15">
      <c r="A12" s="64" t="s">
        <v>95</v>
      </c>
      <c r="B12" s="594" t="s">
        <v>135</v>
      </c>
      <c r="C12" s="396" t="s">
        <v>271</v>
      </c>
      <c r="D12" s="595" t="s">
        <v>4</v>
      </c>
      <c r="E12" s="595" t="s">
        <v>5</v>
      </c>
      <c r="F12" s="602">
        <v>5</v>
      </c>
      <c r="G12" s="396" t="s">
        <v>128</v>
      </c>
      <c r="H12" s="417" t="s">
        <v>78</v>
      </c>
      <c r="I12" s="398" t="s">
        <v>201</v>
      </c>
      <c r="J12" s="418" t="s">
        <v>136</v>
      </c>
      <c r="K12" s="419"/>
      <c r="L12" s="420"/>
      <c r="M12" s="420"/>
      <c r="N12" s="421"/>
    </row>
    <row r="13" spans="1:15" s="7" customFormat="1" ht="80.25" customHeight="1" thickBot="1" x14ac:dyDescent="0.2">
      <c r="A13" s="98" t="s">
        <v>95</v>
      </c>
      <c r="B13" s="597" t="s">
        <v>23</v>
      </c>
      <c r="C13" s="422" t="s">
        <v>312</v>
      </c>
      <c r="D13" s="598" t="s">
        <v>4</v>
      </c>
      <c r="E13" s="598" t="s">
        <v>5</v>
      </c>
      <c r="F13" s="599">
        <v>5</v>
      </c>
      <c r="G13" s="422" t="s">
        <v>78</v>
      </c>
      <c r="H13" s="423" t="s">
        <v>78</v>
      </c>
      <c r="I13" s="381" t="s">
        <v>198</v>
      </c>
      <c r="J13" s="382" t="s">
        <v>77</v>
      </c>
      <c r="K13" s="400"/>
      <c r="L13" s="401"/>
      <c r="M13" s="401"/>
      <c r="N13" s="424"/>
    </row>
    <row r="14" spans="1:15" s="7" customFormat="1" ht="16" thickBot="1" x14ac:dyDescent="0.2">
      <c r="A14" s="99"/>
      <c r="B14" s="69" t="s">
        <v>186</v>
      </c>
      <c r="C14" s="76"/>
      <c r="D14" s="27"/>
      <c r="E14" s="27"/>
      <c r="F14" s="28"/>
      <c r="G14" s="374"/>
      <c r="H14" s="425"/>
      <c r="I14" s="426"/>
      <c r="J14" s="427"/>
      <c r="K14" s="374"/>
      <c r="L14" s="426"/>
      <c r="M14" s="426"/>
      <c r="N14" s="427"/>
    </row>
    <row r="15" spans="1:15" s="4" customFormat="1" ht="70" x14ac:dyDescent="0.15">
      <c r="A15" s="63" t="s">
        <v>85</v>
      </c>
      <c r="B15" s="366" t="s">
        <v>24</v>
      </c>
      <c r="C15" s="414" t="s">
        <v>277</v>
      </c>
      <c r="D15" s="350" t="s">
        <v>4</v>
      </c>
      <c r="E15" s="350" t="s">
        <v>6</v>
      </c>
      <c r="F15" s="603">
        <v>15</v>
      </c>
      <c r="G15" s="412"/>
      <c r="H15" s="413"/>
      <c r="I15" s="384"/>
      <c r="J15" s="385"/>
      <c r="K15" s="428" t="s">
        <v>194</v>
      </c>
      <c r="L15" s="38" t="s">
        <v>174</v>
      </c>
      <c r="M15" s="38" t="s">
        <v>174</v>
      </c>
      <c r="N15" s="397" t="s">
        <v>174</v>
      </c>
    </row>
    <row r="16" spans="1:15" s="4" customFormat="1" ht="28" x14ac:dyDescent="0.15">
      <c r="A16" s="64" t="s">
        <v>95</v>
      </c>
      <c r="B16" s="44" t="s">
        <v>25</v>
      </c>
      <c r="C16" s="396" t="s">
        <v>272</v>
      </c>
      <c r="D16" s="595" t="s">
        <v>4</v>
      </c>
      <c r="E16" s="595" t="s">
        <v>6</v>
      </c>
      <c r="F16" s="602">
        <v>5</v>
      </c>
      <c r="G16" s="429" t="s">
        <v>78</v>
      </c>
      <c r="H16" s="430" t="s">
        <v>78</v>
      </c>
      <c r="I16" s="398" t="s">
        <v>109</v>
      </c>
      <c r="J16" s="399" t="s">
        <v>109</v>
      </c>
      <c r="K16" s="392"/>
      <c r="L16" s="394"/>
      <c r="M16" s="394"/>
      <c r="N16" s="395"/>
    </row>
    <row r="17" spans="1:14" s="4" customFormat="1" ht="106.5" customHeight="1" thickBot="1" x14ac:dyDescent="0.2">
      <c r="A17" s="64" t="s">
        <v>95</v>
      </c>
      <c r="B17" s="44" t="s">
        <v>132</v>
      </c>
      <c r="C17" s="396" t="s">
        <v>273</v>
      </c>
      <c r="D17" s="595" t="s">
        <v>1</v>
      </c>
      <c r="E17" s="595" t="s">
        <v>6</v>
      </c>
      <c r="F17" s="602">
        <v>10</v>
      </c>
      <c r="G17" s="422" t="s">
        <v>78</v>
      </c>
      <c r="H17" s="423" t="s">
        <v>78</v>
      </c>
      <c r="I17" s="381" t="s">
        <v>130</v>
      </c>
      <c r="J17" s="424"/>
      <c r="K17" s="407"/>
      <c r="L17" s="402"/>
      <c r="M17" s="402"/>
      <c r="N17" s="403"/>
    </row>
    <row r="18" spans="1:14" s="4" customFormat="1" ht="16" thickBot="1" x14ac:dyDescent="0.2">
      <c r="A18" s="97"/>
      <c r="B18" s="69" t="s">
        <v>187</v>
      </c>
      <c r="C18" s="75"/>
      <c r="D18" s="27"/>
      <c r="E18" s="27"/>
      <c r="F18" s="26"/>
      <c r="G18" s="408"/>
      <c r="H18" s="409"/>
      <c r="I18" s="410"/>
      <c r="J18" s="411"/>
      <c r="K18" s="408"/>
      <c r="L18" s="410"/>
      <c r="M18" s="410"/>
      <c r="N18" s="411"/>
    </row>
    <row r="19" spans="1:14" s="4" customFormat="1" ht="71" thickBot="1" x14ac:dyDescent="0.2">
      <c r="A19" s="19" t="s">
        <v>85</v>
      </c>
      <c r="B19" s="591" t="s">
        <v>26</v>
      </c>
      <c r="C19" s="604" t="s">
        <v>276</v>
      </c>
      <c r="D19" s="605" t="s">
        <v>1</v>
      </c>
      <c r="E19" s="605" t="s">
        <v>6</v>
      </c>
      <c r="F19" s="606">
        <v>15</v>
      </c>
      <c r="G19" s="412"/>
      <c r="H19" s="413"/>
      <c r="I19" s="384"/>
      <c r="J19" s="385"/>
      <c r="K19" s="428" t="s">
        <v>194</v>
      </c>
      <c r="L19" s="431"/>
      <c r="M19" s="431"/>
      <c r="N19" s="432"/>
    </row>
    <row r="20" spans="1:14" s="4" customFormat="1" ht="105" customHeight="1" x14ac:dyDescent="0.15">
      <c r="A20" s="64" t="s">
        <v>95</v>
      </c>
      <c r="B20" s="44" t="s">
        <v>27</v>
      </c>
      <c r="C20" s="396" t="s">
        <v>137</v>
      </c>
      <c r="D20" s="595" t="s">
        <v>4</v>
      </c>
      <c r="E20" s="595" t="s">
        <v>5</v>
      </c>
      <c r="F20" s="596">
        <v>5</v>
      </c>
      <c r="G20" s="396" t="s">
        <v>78</v>
      </c>
      <c r="H20" s="423" t="s">
        <v>78</v>
      </c>
      <c r="I20" s="381" t="s">
        <v>198</v>
      </c>
      <c r="J20" s="382" t="s">
        <v>133</v>
      </c>
      <c r="K20" s="407"/>
      <c r="L20" s="402"/>
      <c r="M20" s="402"/>
      <c r="N20" s="403"/>
    </row>
    <row r="21" spans="1:14" s="4" customFormat="1" ht="105" customHeight="1" x14ac:dyDescent="0.15">
      <c r="A21" s="64" t="s">
        <v>95</v>
      </c>
      <c r="B21" s="607" t="s">
        <v>138</v>
      </c>
      <c r="C21" s="396" t="s">
        <v>266</v>
      </c>
      <c r="D21" s="595" t="s">
        <v>4</v>
      </c>
      <c r="E21" s="595" t="s">
        <v>5</v>
      </c>
      <c r="F21" s="608">
        <v>5</v>
      </c>
      <c r="G21" s="396" t="s">
        <v>78</v>
      </c>
      <c r="H21" s="423" t="s">
        <v>78</v>
      </c>
      <c r="I21" s="381" t="s">
        <v>198</v>
      </c>
      <c r="J21" s="382" t="s">
        <v>133</v>
      </c>
      <c r="K21" s="407"/>
      <c r="L21" s="402"/>
      <c r="M21" s="402"/>
      <c r="N21" s="403"/>
    </row>
    <row r="22" spans="1:14" s="4" customFormat="1" ht="15" x14ac:dyDescent="0.15">
      <c r="A22" s="35"/>
      <c r="B22" s="94" t="s">
        <v>188</v>
      </c>
      <c r="C22" s="49"/>
      <c r="D22" s="6"/>
      <c r="E22" s="6"/>
      <c r="F22" s="95"/>
      <c r="G22" s="429"/>
      <c r="H22" s="430"/>
      <c r="I22" s="433"/>
      <c r="J22" s="434"/>
      <c r="K22" s="429"/>
      <c r="L22" s="433"/>
      <c r="M22" s="433"/>
      <c r="N22" s="434"/>
    </row>
    <row r="23" spans="1:14" s="4" customFormat="1" ht="87" customHeight="1" x14ac:dyDescent="0.15">
      <c r="A23" s="100" t="s">
        <v>283</v>
      </c>
      <c r="B23" s="324" t="s">
        <v>288</v>
      </c>
      <c r="C23" s="428" t="s">
        <v>275</v>
      </c>
      <c r="D23" s="605" t="s">
        <v>4</v>
      </c>
      <c r="E23" s="605" t="s">
        <v>5</v>
      </c>
      <c r="F23" s="609">
        <v>5</v>
      </c>
      <c r="G23" s="386"/>
      <c r="H23" s="387"/>
      <c r="I23" s="435" t="s">
        <v>200</v>
      </c>
      <c r="J23" s="436" t="s">
        <v>139</v>
      </c>
      <c r="K23" s="386"/>
      <c r="L23" s="388"/>
      <c r="M23" s="388"/>
      <c r="N23" s="389"/>
    </row>
    <row r="24" spans="1:14" s="4" customFormat="1" ht="85.5" customHeight="1" x14ac:dyDescent="0.15">
      <c r="A24" s="33" t="s">
        <v>284</v>
      </c>
      <c r="B24" s="44" t="s">
        <v>289</v>
      </c>
      <c r="C24" s="396" t="s">
        <v>274</v>
      </c>
      <c r="D24" s="595" t="s">
        <v>4</v>
      </c>
      <c r="E24" s="595" t="s">
        <v>5</v>
      </c>
      <c r="F24" s="596">
        <v>5</v>
      </c>
      <c r="G24" s="396" t="s">
        <v>128</v>
      </c>
      <c r="H24" s="398" t="s">
        <v>78</v>
      </c>
      <c r="I24" s="38" t="s">
        <v>201</v>
      </c>
      <c r="J24" s="397" t="s">
        <v>140</v>
      </c>
      <c r="K24" s="392"/>
      <c r="L24" s="394"/>
      <c r="M24" s="394"/>
      <c r="N24" s="395"/>
    </row>
    <row r="25" spans="1:14" s="4" customFormat="1" ht="85" thickBot="1" x14ac:dyDescent="0.2">
      <c r="A25" s="323" t="s">
        <v>285</v>
      </c>
      <c r="B25" s="610" t="s">
        <v>143</v>
      </c>
      <c r="C25" s="396" t="s">
        <v>302</v>
      </c>
      <c r="D25" s="611" t="s">
        <v>4</v>
      </c>
      <c r="E25" s="611" t="s">
        <v>5</v>
      </c>
      <c r="F25" s="612">
        <v>5</v>
      </c>
      <c r="G25" s="428" t="s">
        <v>128</v>
      </c>
      <c r="H25" s="437" t="s">
        <v>78</v>
      </c>
      <c r="I25" s="438" t="s">
        <v>199</v>
      </c>
      <c r="J25" s="439" t="s">
        <v>133</v>
      </c>
      <c r="K25" s="440"/>
      <c r="L25" s="441"/>
      <c r="M25" s="441"/>
      <c r="N25" s="442"/>
    </row>
    <row r="26" spans="1:14" s="4" customFormat="1" ht="16" thickBot="1" x14ac:dyDescent="0.2">
      <c r="A26" s="97"/>
      <c r="B26" s="70" t="s">
        <v>189</v>
      </c>
      <c r="C26" s="77"/>
      <c r="D26" s="29"/>
      <c r="E26" s="29"/>
      <c r="F26" s="30"/>
      <c r="G26" s="443"/>
      <c r="H26" s="444"/>
      <c r="I26" s="410"/>
      <c r="J26" s="411"/>
      <c r="K26" s="408"/>
      <c r="L26" s="410"/>
      <c r="M26" s="410"/>
      <c r="N26" s="411"/>
    </row>
    <row r="27" spans="1:14" s="4" customFormat="1" ht="126" x14ac:dyDescent="0.15">
      <c r="A27" s="63" t="s">
        <v>85</v>
      </c>
      <c r="B27" s="600" t="s">
        <v>28</v>
      </c>
      <c r="C27" s="414" t="s">
        <v>129</v>
      </c>
      <c r="D27" s="350" t="s">
        <v>4</v>
      </c>
      <c r="E27" s="350" t="s">
        <v>6</v>
      </c>
      <c r="F27" s="603">
        <v>10</v>
      </c>
      <c r="G27" s="386"/>
      <c r="H27" s="387"/>
      <c r="I27" s="388"/>
      <c r="J27" s="389"/>
      <c r="K27" s="428" t="s">
        <v>195</v>
      </c>
      <c r="L27" s="445" t="s">
        <v>79</v>
      </c>
      <c r="M27" s="428" t="s">
        <v>165</v>
      </c>
      <c r="N27" s="446" t="s">
        <v>165</v>
      </c>
    </row>
    <row r="28" spans="1:14" s="4" customFormat="1" ht="126" x14ac:dyDescent="0.15">
      <c r="A28" s="64" t="s">
        <v>85</v>
      </c>
      <c r="B28" s="594" t="s">
        <v>29</v>
      </c>
      <c r="C28" s="396" t="s">
        <v>129</v>
      </c>
      <c r="D28" s="595" t="s">
        <v>4</v>
      </c>
      <c r="E28" s="595" t="s">
        <v>6</v>
      </c>
      <c r="F28" s="602">
        <v>10</v>
      </c>
      <c r="G28" s="392"/>
      <c r="H28" s="393"/>
      <c r="I28" s="394"/>
      <c r="J28" s="395"/>
      <c r="K28" s="396" t="s">
        <v>195</v>
      </c>
      <c r="L28" s="398" t="s">
        <v>79</v>
      </c>
      <c r="M28" s="428" t="s">
        <v>165</v>
      </c>
      <c r="N28" s="446" t="s">
        <v>165</v>
      </c>
    </row>
    <row r="29" spans="1:14" s="4" customFormat="1" ht="127" thickBot="1" x14ac:dyDescent="0.2">
      <c r="A29" s="98" t="s">
        <v>85</v>
      </c>
      <c r="B29" s="597" t="s">
        <v>30</v>
      </c>
      <c r="C29" s="422" t="s">
        <v>129</v>
      </c>
      <c r="D29" s="598" t="s">
        <v>4</v>
      </c>
      <c r="E29" s="598" t="s">
        <v>6</v>
      </c>
      <c r="F29" s="599">
        <v>10</v>
      </c>
      <c r="G29" s="407"/>
      <c r="H29" s="447"/>
      <c r="I29" s="402"/>
      <c r="J29" s="403"/>
      <c r="K29" s="422" t="s">
        <v>195</v>
      </c>
      <c r="L29" s="381" t="s">
        <v>79</v>
      </c>
      <c r="M29" s="448" t="s">
        <v>165</v>
      </c>
      <c r="N29" s="449" t="s">
        <v>165</v>
      </c>
    </row>
    <row r="30" spans="1:14" s="4" customFormat="1" ht="16" thickBot="1" x14ac:dyDescent="0.2">
      <c r="A30" s="99"/>
      <c r="B30" s="69" t="s">
        <v>190</v>
      </c>
      <c r="C30" s="76"/>
      <c r="D30" s="27"/>
      <c r="E30" s="27"/>
      <c r="F30" s="28"/>
      <c r="G30" s="408"/>
      <c r="H30" s="409"/>
      <c r="I30" s="410"/>
      <c r="J30" s="411"/>
      <c r="K30" s="408"/>
      <c r="L30" s="410"/>
      <c r="M30" s="410"/>
      <c r="N30" s="411"/>
    </row>
    <row r="31" spans="1:14" s="4" customFormat="1" ht="70" x14ac:dyDescent="0.15">
      <c r="A31" s="63" t="s">
        <v>85</v>
      </c>
      <c r="B31" s="600" t="s">
        <v>31</v>
      </c>
      <c r="C31" s="414" t="s">
        <v>277</v>
      </c>
      <c r="D31" s="350" t="s">
        <v>1</v>
      </c>
      <c r="E31" s="350" t="s">
        <v>6</v>
      </c>
      <c r="F31" s="601">
        <v>15</v>
      </c>
      <c r="G31" s="386"/>
      <c r="H31" s="387"/>
      <c r="I31" s="388"/>
      <c r="J31" s="389"/>
      <c r="K31" s="428" t="s">
        <v>194</v>
      </c>
      <c r="L31" s="38" t="s">
        <v>175</v>
      </c>
      <c r="M31" s="38" t="s">
        <v>175</v>
      </c>
      <c r="N31" s="397" t="s">
        <v>175</v>
      </c>
    </row>
    <row r="32" spans="1:14" s="4" customFormat="1" ht="70" x14ac:dyDescent="0.15">
      <c r="A32" s="98" t="s">
        <v>95</v>
      </c>
      <c r="B32" s="597" t="s">
        <v>32</v>
      </c>
      <c r="C32" s="422" t="s">
        <v>278</v>
      </c>
      <c r="D32" s="598" t="s">
        <v>4</v>
      </c>
      <c r="E32" s="598" t="s">
        <v>5</v>
      </c>
      <c r="F32" s="599">
        <v>5</v>
      </c>
      <c r="G32" s="407"/>
      <c r="H32" s="447"/>
      <c r="I32" s="402"/>
      <c r="J32" s="403"/>
      <c r="K32" s="396" t="s">
        <v>198</v>
      </c>
      <c r="L32" s="398" t="s">
        <v>77</v>
      </c>
      <c r="M32" s="398" t="s">
        <v>198</v>
      </c>
      <c r="N32" s="399" t="s">
        <v>77</v>
      </c>
    </row>
    <row r="33" spans="1:14" s="4" customFormat="1" ht="29" thickBot="1" x14ac:dyDescent="0.2">
      <c r="A33" s="98" t="s">
        <v>95</v>
      </c>
      <c r="B33" s="597" t="s">
        <v>33</v>
      </c>
      <c r="C33" s="422" t="s">
        <v>141</v>
      </c>
      <c r="D33" s="598" t="s">
        <v>4</v>
      </c>
      <c r="E33" s="598" t="s">
        <v>6</v>
      </c>
      <c r="F33" s="599">
        <v>5</v>
      </c>
      <c r="G33" s="404" t="s">
        <v>78</v>
      </c>
      <c r="H33" s="405" t="s">
        <v>78</v>
      </c>
      <c r="I33" s="381" t="s">
        <v>80</v>
      </c>
      <c r="J33" s="382" t="s">
        <v>80</v>
      </c>
      <c r="K33" s="407"/>
      <c r="L33" s="402"/>
      <c r="M33" s="402"/>
      <c r="N33" s="403"/>
    </row>
    <row r="34" spans="1:14" s="4" customFormat="1" ht="16" thickBot="1" x14ac:dyDescent="0.2">
      <c r="A34" s="99"/>
      <c r="B34" s="69" t="s">
        <v>191</v>
      </c>
      <c r="C34" s="76"/>
      <c r="D34" s="27"/>
      <c r="E34" s="27"/>
      <c r="F34" s="28"/>
      <c r="G34" s="408"/>
      <c r="H34" s="409"/>
      <c r="I34" s="410"/>
      <c r="J34" s="411"/>
      <c r="K34" s="408"/>
      <c r="L34" s="410"/>
      <c r="M34" s="410"/>
      <c r="N34" s="411"/>
    </row>
    <row r="35" spans="1:14" s="4" customFormat="1" ht="70" x14ac:dyDescent="0.15">
      <c r="A35" s="63" t="s">
        <v>85</v>
      </c>
      <c r="B35" s="600" t="s">
        <v>34</v>
      </c>
      <c r="C35" s="414" t="s">
        <v>277</v>
      </c>
      <c r="D35" s="350" t="s">
        <v>1</v>
      </c>
      <c r="E35" s="350" t="s">
        <v>6</v>
      </c>
      <c r="F35" s="601">
        <v>15</v>
      </c>
      <c r="G35" s="386"/>
      <c r="H35" s="387"/>
      <c r="I35" s="388"/>
      <c r="J35" s="389"/>
      <c r="K35" s="428" t="s">
        <v>194</v>
      </c>
      <c r="L35" s="38" t="s">
        <v>175</v>
      </c>
      <c r="M35" s="38" t="s">
        <v>175</v>
      </c>
      <c r="N35" s="397" t="s">
        <v>175</v>
      </c>
    </row>
    <row r="36" spans="1:14" s="4" customFormat="1" ht="70" x14ac:dyDescent="0.15">
      <c r="A36" s="98" t="s">
        <v>95</v>
      </c>
      <c r="B36" s="597" t="s">
        <v>36</v>
      </c>
      <c r="C36" s="422" t="s">
        <v>278</v>
      </c>
      <c r="D36" s="598" t="s">
        <v>4</v>
      </c>
      <c r="E36" s="598" t="s">
        <v>5</v>
      </c>
      <c r="F36" s="599">
        <v>5</v>
      </c>
      <c r="G36" s="407"/>
      <c r="H36" s="447"/>
      <c r="I36" s="402"/>
      <c r="J36" s="403"/>
      <c r="K36" s="396" t="s">
        <v>198</v>
      </c>
      <c r="L36" s="398" t="s">
        <v>77</v>
      </c>
      <c r="M36" s="398" t="s">
        <v>198</v>
      </c>
      <c r="N36" s="399" t="s">
        <v>77</v>
      </c>
    </row>
    <row r="37" spans="1:14" s="4" customFormat="1" ht="28" x14ac:dyDescent="0.15">
      <c r="A37" s="33" t="s">
        <v>279</v>
      </c>
      <c r="B37" s="594" t="s">
        <v>281</v>
      </c>
      <c r="C37" s="396" t="s">
        <v>142</v>
      </c>
      <c r="D37" s="595" t="s">
        <v>4</v>
      </c>
      <c r="E37" s="595" t="s">
        <v>6</v>
      </c>
      <c r="F37" s="602">
        <v>5</v>
      </c>
      <c r="G37" s="429" t="s">
        <v>78</v>
      </c>
      <c r="H37" s="430" t="s">
        <v>78</v>
      </c>
      <c r="I37" s="398" t="s">
        <v>80</v>
      </c>
      <c r="J37" s="399" t="s">
        <v>80</v>
      </c>
      <c r="K37" s="419"/>
      <c r="L37" s="420"/>
      <c r="M37" s="394"/>
      <c r="N37" s="395"/>
    </row>
    <row r="38" spans="1:14" s="4" customFormat="1" ht="29" thickBot="1" x14ac:dyDescent="0.2">
      <c r="A38" s="22" t="s">
        <v>280</v>
      </c>
      <c r="B38" s="613" t="s">
        <v>282</v>
      </c>
      <c r="C38" s="450" t="s">
        <v>141</v>
      </c>
      <c r="D38" s="614" t="s">
        <v>4</v>
      </c>
      <c r="E38" s="614" t="s">
        <v>6</v>
      </c>
      <c r="F38" s="615">
        <v>5</v>
      </c>
      <c r="G38" s="404" t="s">
        <v>78</v>
      </c>
      <c r="H38" s="405" t="s">
        <v>78</v>
      </c>
      <c r="I38" s="381" t="s">
        <v>80</v>
      </c>
      <c r="J38" s="382" t="s">
        <v>80</v>
      </c>
      <c r="K38" s="407"/>
      <c r="L38" s="402"/>
      <c r="M38" s="402"/>
      <c r="N38" s="403"/>
    </row>
    <row r="39" spans="1:14" s="4" customFormat="1" ht="16" thickBot="1" x14ac:dyDescent="0.2">
      <c r="A39" s="101"/>
      <c r="B39" s="71" t="s">
        <v>192</v>
      </c>
      <c r="C39" s="61"/>
      <c r="D39" s="8"/>
      <c r="E39" s="8"/>
      <c r="F39" s="20"/>
      <c r="G39" s="408"/>
      <c r="H39" s="409"/>
      <c r="I39" s="410"/>
      <c r="J39" s="411"/>
      <c r="K39" s="408"/>
      <c r="L39" s="410"/>
      <c r="M39" s="410"/>
      <c r="N39" s="411"/>
    </row>
    <row r="40" spans="1:14" s="4" customFormat="1" ht="70" x14ac:dyDescent="0.15">
      <c r="A40" s="82" t="s">
        <v>85</v>
      </c>
      <c r="B40" s="600" t="s">
        <v>35</v>
      </c>
      <c r="C40" s="414" t="s">
        <v>277</v>
      </c>
      <c r="D40" s="350" t="s">
        <v>1</v>
      </c>
      <c r="E40" s="350" t="s">
        <v>6</v>
      </c>
      <c r="F40" s="601">
        <v>15</v>
      </c>
      <c r="G40" s="386"/>
      <c r="H40" s="387"/>
      <c r="I40" s="388"/>
      <c r="J40" s="389"/>
      <c r="K40" s="428" t="s">
        <v>194</v>
      </c>
      <c r="L40" s="38" t="s">
        <v>175</v>
      </c>
      <c r="M40" s="38" t="s">
        <v>175</v>
      </c>
      <c r="N40" s="397" t="s">
        <v>175</v>
      </c>
    </row>
    <row r="41" spans="1:14" s="4" customFormat="1" ht="70" x14ac:dyDescent="0.15">
      <c r="A41" s="33" t="s">
        <v>95</v>
      </c>
      <c r="B41" s="594" t="s">
        <v>32</v>
      </c>
      <c r="C41" s="422" t="s">
        <v>278</v>
      </c>
      <c r="D41" s="598" t="s">
        <v>4</v>
      </c>
      <c r="E41" s="598" t="s">
        <v>5</v>
      </c>
      <c r="F41" s="599">
        <v>5</v>
      </c>
      <c r="G41" s="396" t="s">
        <v>198</v>
      </c>
      <c r="H41" s="398" t="s">
        <v>77</v>
      </c>
      <c r="I41" s="398" t="s">
        <v>198</v>
      </c>
      <c r="J41" s="399" t="s">
        <v>77</v>
      </c>
      <c r="K41" s="392"/>
      <c r="L41" s="394"/>
      <c r="M41" s="394"/>
      <c r="N41" s="395"/>
    </row>
    <row r="42" spans="1:14" s="4" customFormat="1" ht="28" x14ac:dyDescent="0.15">
      <c r="A42" s="33" t="s">
        <v>279</v>
      </c>
      <c r="B42" s="594" t="s">
        <v>290</v>
      </c>
      <c r="C42" s="396" t="s">
        <v>142</v>
      </c>
      <c r="D42" s="595" t="s">
        <v>4</v>
      </c>
      <c r="E42" s="595" t="s">
        <v>6</v>
      </c>
      <c r="F42" s="602">
        <v>5</v>
      </c>
      <c r="G42" s="429" t="s">
        <v>78</v>
      </c>
      <c r="H42" s="430" t="s">
        <v>78</v>
      </c>
      <c r="I42" s="398" t="s">
        <v>80</v>
      </c>
      <c r="J42" s="399" t="s">
        <v>80</v>
      </c>
      <c r="K42" s="392"/>
      <c r="L42" s="394"/>
      <c r="M42" s="394"/>
      <c r="N42" s="395"/>
    </row>
    <row r="43" spans="1:14" s="4" customFormat="1" ht="29" thickBot="1" x14ac:dyDescent="0.2">
      <c r="A43" s="22" t="s">
        <v>280</v>
      </c>
      <c r="B43" s="613" t="s">
        <v>291</v>
      </c>
      <c r="C43" s="450" t="s">
        <v>142</v>
      </c>
      <c r="D43" s="614" t="s">
        <v>4</v>
      </c>
      <c r="E43" s="614" t="s">
        <v>6</v>
      </c>
      <c r="F43" s="615">
        <v>5</v>
      </c>
      <c r="G43" s="404" t="s">
        <v>78</v>
      </c>
      <c r="H43" s="405" t="s">
        <v>78</v>
      </c>
      <c r="I43" s="381" t="s">
        <v>80</v>
      </c>
      <c r="J43" s="382" t="s">
        <v>80</v>
      </c>
      <c r="K43" s="407"/>
      <c r="L43" s="402"/>
      <c r="M43" s="402"/>
      <c r="N43" s="403"/>
    </row>
    <row r="44" spans="1:14" s="4" customFormat="1" ht="16" thickBot="1" x14ac:dyDescent="0.2">
      <c r="A44" s="102"/>
      <c r="B44" s="71" t="s">
        <v>193</v>
      </c>
      <c r="C44" s="76"/>
      <c r="D44" s="8"/>
      <c r="E44" s="8"/>
      <c r="F44" s="20"/>
      <c r="G44" s="408"/>
      <c r="H44" s="409"/>
      <c r="I44" s="410"/>
      <c r="J44" s="411"/>
      <c r="K44" s="408"/>
      <c r="L44" s="410"/>
      <c r="M44" s="410"/>
      <c r="N44" s="411"/>
    </row>
    <row r="45" spans="1:14" s="4" customFormat="1" ht="110" customHeight="1" x14ac:dyDescent="0.15">
      <c r="A45" s="63" t="s">
        <v>283</v>
      </c>
      <c r="B45" s="600" t="s">
        <v>286</v>
      </c>
      <c r="C45" s="428" t="s">
        <v>303</v>
      </c>
      <c r="D45" s="350" t="s">
        <v>4</v>
      </c>
      <c r="E45" s="350" t="s">
        <v>5</v>
      </c>
      <c r="F45" s="601">
        <v>5</v>
      </c>
      <c r="G45" s="396" t="s">
        <v>128</v>
      </c>
      <c r="H45" s="451" t="s">
        <v>78</v>
      </c>
      <c r="I45" s="445" t="s">
        <v>199</v>
      </c>
      <c r="J45" s="452" t="s">
        <v>84</v>
      </c>
      <c r="K45" s="386"/>
      <c r="L45" s="388"/>
      <c r="M45" s="388"/>
      <c r="N45" s="389"/>
    </row>
    <row r="46" spans="1:14" s="4" customFormat="1" ht="108.5" customHeight="1" x14ac:dyDescent="0.15">
      <c r="A46" s="64" t="s">
        <v>284</v>
      </c>
      <c r="B46" s="594" t="s">
        <v>144</v>
      </c>
      <c r="C46" s="396" t="s">
        <v>303</v>
      </c>
      <c r="D46" s="595" t="s">
        <v>4</v>
      </c>
      <c r="E46" s="595" t="s">
        <v>5</v>
      </c>
      <c r="F46" s="602">
        <v>5</v>
      </c>
      <c r="G46" s="396" t="s">
        <v>128</v>
      </c>
      <c r="H46" s="417" t="s">
        <v>78</v>
      </c>
      <c r="I46" s="398" t="s">
        <v>199</v>
      </c>
      <c r="J46" s="399" t="s">
        <v>84</v>
      </c>
      <c r="K46" s="392"/>
      <c r="L46" s="394"/>
      <c r="M46" s="394"/>
      <c r="N46" s="395"/>
    </row>
    <row r="47" spans="1:14" s="4" customFormat="1" ht="108.5" customHeight="1" thickBot="1" x14ac:dyDescent="0.2">
      <c r="A47" s="22" t="s">
        <v>285</v>
      </c>
      <c r="B47" s="613" t="s">
        <v>287</v>
      </c>
      <c r="C47" s="396" t="s">
        <v>303</v>
      </c>
      <c r="D47" s="614" t="s">
        <v>4</v>
      </c>
      <c r="E47" s="614" t="s">
        <v>5</v>
      </c>
      <c r="F47" s="615">
        <v>5</v>
      </c>
      <c r="G47" s="396" t="s">
        <v>128</v>
      </c>
      <c r="H47" s="417" t="s">
        <v>78</v>
      </c>
      <c r="I47" s="398" t="s">
        <v>199</v>
      </c>
      <c r="J47" s="399" t="s">
        <v>84</v>
      </c>
      <c r="K47" s="392"/>
      <c r="L47" s="394"/>
      <c r="M47" s="394"/>
      <c r="N47" s="395"/>
    </row>
    <row r="48" spans="1:14" s="4" customFormat="1" ht="16" thickBot="1" x14ac:dyDescent="0.2">
      <c r="A48" s="75"/>
      <c r="B48" s="69" t="s">
        <v>37</v>
      </c>
      <c r="C48" s="76"/>
      <c r="D48" s="27"/>
      <c r="E48" s="27"/>
      <c r="F48" s="28"/>
      <c r="G48" s="408"/>
      <c r="H48" s="409"/>
      <c r="I48" s="410"/>
      <c r="J48" s="411"/>
      <c r="K48" s="408"/>
      <c r="L48" s="410"/>
      <c r="M48" s="410"/>
      <c r="N48" s="411"/>
    </row>
    <row r="49" spans="1:14" s="4" customFormat="1" ht="28" x14ac:dyDescent="0.15">
      <c r="A49" s="34"/>
      <c r="B49" s="600" t="str">
        <f>B16</f>
        <v>Design og IKT med organisation som kontekst</v>
      </c>
      <c r="C49" s="414" t="str">
        <f t="shared" ref="C49:F49" si="0">C16</f>
        <v xml:space="preserve">Individuel skriftlig opgave, max 8 sider. </v>
      </c>
      <c r="D49" s="616" t="str">
        <f t="shared" si="0"/>
        <v>Intern</v>
      </c>
      <c r="E49" s="616" t="str">
        <f t="shared" si="0"/>
        <v>7-trins</v>
      </c>
      <c r="F49" s="603">
        <f t="shared" si="0"/>
        <v>5</v>
      </c>
      <c r="G49" s="676" t="s">
        <v>292</v>
      </c>
      <c r="H49" s="677"/>
      <c r="I49" s="677"/>
      <c r="J49" s="677"/>
      <c r="K49" s="677"/>
      <c r="L49" s="677"/>
      <c r="M49" s="677"/>
      <c r="N49" s="678"/>
    </row>
    <row r="50" spans="1:14" s="4" customFormat="1" ht="98" x14ac:dyDescent="0.15">
      <c r="A50" s="35"/>
      <c r="B50" s="594" t="str">
        <f>B27</f>
        <v>Kommunikationsdesign 1: Læring, netværksdannelse og organisering</v>
      </c>
      <c r="C50" s="396" t="str">
        <f t="shared" ref="C50:F50" si="1">C27</f>
        <v>Mundtlig prøve med udgangspunkt i kommunikationsdesign. Max. 5 sider pr. stud/max 10 sider ved individuel og max 15 sider for gruppe. Prøvetid: 15 min. pr. studerende + 5 min til gruppen</v>
      </c>
      <c r="D50" s="595" t="str">
        <f t="shared" si="1"/>
        <v>Intern</v>
      </c>
      <c r="E50" s="595" t="str">
        <f t="shared" si="1"/>
        <v>7-trins</v>
      </c>
      <c r="F50" s="596">
        <f t="shared" si="1"/>
        <v>10</v>
      </c>
      <c r="G50" s="679"/>
      <c r="H50" s="680"/>
      <c r="I50" s="680"/>
      <c r="J50" s="680"/>
      <c r="K50" s="680"/>
      <c r="L50" s="680"/>
      <c r="M50" s="680"/>
      <c r="N50" s="681"/>
    </row>
    <row r="51" spans="1:14" s="4" customFormat="1" ht="70" x14ac:dyDescent="0.15">
      <c r="A51" s="35"/>
      <c r="B51" s="594" t="str">
        <f>B31</f>
        <v>Bachelorprojekt: IKT i brug</v>
      </c>
      <c r="C51" s="396" t="str">
        <f t="shared" ref="C51:F51" si="2">C31</f>
        <v>Mundtlig prøve med udgangspunkt i projektrapport. Max. 20 sider pr. studerende - 30 sider ved individuelt projekt. Prøvetid: 30 min.</v>
      </c>
      <c r="D51" s="595" t="str">
        <f t="shared" si="2"/>
        <v>Ekstern</v>
      </c>
      <c r="E51" s="595" t="str">
        <f t="shared" si="2"/>
        <v>7-trins</v>
      </c>
      <c r="F51" s="602">
        <f t="shared" si="2"/>
        <v>15</v>
      </c>
      <c r="G51" s="679"/>
      <c r="H51" s="680"/>
      <c r="I51" s="680"/>
      <c r="J51" s="680"/>
      <c r="K51" s="680"/>
      <c r="L51" s="680"/>
      <c r="M51" s="680"/>
      <c r="N51" s="681"/>
    </row>
    <row r="52" spans="1:14" s="4" customFormat="1" ht="28" x14ac:dyDescent="0.15">
      <c r="A52" s="35"/>
      <c r="B52" s="594" t="str">
        <f>B33</f>
        <v>Ikt, interaktion og organisation</v>
      </c>
      <c r="C52" s="396" t="str">
        <f t="shared" ref="C52:F52" si="3">C33</f>
        <v>Bunden 3-dages hjemmeopgave. Max. 8 sider</v>
      </c>
      <c r="D52" s="617" t="str">
        <f t="shared" si="3"/>
        <v>Intern</v>
      </c>
      <c r="E52" s="617" t="str">
        <f t="shared" si="3"/>
        <v>7-trins</v>
      </c>
      <c r="F52" s="596">
        <f t="shared" si="3"/>
        <v>5</v>
      </c>
      <c r="G52" s="679"/>
      <c r="H52" s="680"/>
      <c r="I52" s="680"/>
      <c r="J52" s="680"/>
      <c r="K52" s="680"/>
      <c r="L52" s="680"/>
      <c r="M52" s="680"/>
      <c r="N52" s="681"/>
    </row>
    <row r="53" spans="1:14" s="4" customFormat="1" ht="106.25" customHeight="1" x14ac:dyDescent="0.15">
      <c r="A53" s="325"/>
      <c r="B53" s="597" t="str">
        <f>B46</f>
        <v>Avanceret Webdesign og analyse</v>
      </c>
      <c r="C53" s="422" t="str">
        <f t="shared" ref="C53:F53" si="4">C46</f>
        <v>Ordinær: aktiv deltagelse. Reeksamen: Individuel, bunden 3-dages hjemmeopgave. Max. 8 sider. Bedømmes af eksaminator. Opgaver som bedømmes i.b. bedømmes desuden af censor.</v>
      </c>
      <c r="D53" s="618" t="str">
        <f t="shared" si="4"/>
        <v>Intern</v>
      </c>
      <c r="E53" s="618" t="str">
        <f t="shared" si="4"/>
        <v>b/i.b.</v>
      </c>
      <c r="F53" s="619">
        <f t="shared" si="4"/>
        <v>5</v>
      </c>
      <c r="G53" s="679"/>
      <c r="H53" s="680"/>
      <c r="I53" s="680"/>
      <c r="J53" s="680"/>
      <c r="K53" s="680"/>
      <c r="L53" s="680"/>
      <c r="M53" s="680"/>
      <c r="N53" s="681"/>
    </row>
    <row r="54" spans="1:14" s="4" customFormat="1" ht="71" thickBot="1" x14ac:dyDescent="0.2">
      <c r="A54" s="36"/>
      <c r="B54" s="613" t="str">
        <f>B32</f>
        <v>Fagets videnskabsteori</v>
      </c>
      <c r="C54" s="450" t="str">
        <f t="shared" ref="C54:F54" si="5">C32</f>
        <v>Individuel skriftlig prøve. Max. 8 sider. Opgaver bedømmes af eksaminator. Opgaver som bedømmes i.b. desuden af censor.</v>
      </c>
      <c r="D54" s="620" t="str">
        <f t="shared" si="5"/>
        <v>Intern</v>
      </c>
      <c r="E54" s="620" t="str">
        <f t="shared" si="5"/>
        <v>b/i.b.</v>
      </c>
      <c r="F54" s="621">
        <f t="shared" si="5"/>
        <v>5</v>
      </c>
      <c r="G54" s="682"/>
      <c r="H54" s="683"/>
      <c r="I54" s="683"/>
      <c r="J54" s="683"/>
      <c r="K54" s="683"/>
      <c r="L54" s="683"/>
      <c r="M54" s="683"/>
      <c r="N54" s="684"/>
    </row>
    <row r="55" spans="1:14" s="4" customFormat="1" ht="16" thickBot="1" x14ac:dyDescent="0.2">
      <c r="A55" s="102"/>
      <c r="B55" s="71" t="s">
        <v>38</v>
      </c>
      <c r="C55" s="61"/>
      <c r="D55" s="32"/>
      <c r="E55" s="32"/>
      <c r="F55" s="12"/>
      <c r="G55" s="408"/>
      <c r="H55" s="409"/>
      <c r="I55" s="410"/>
      <c r="J55" s="411"/>
      <c r="K55" s="408"/>
      <c r="L55" s="410"/>
      <c r="M55" s="410"/>
      <c r="N55" s="411"/>
    </row>
    <row r="56" spans="1:14" s="4" customFormat="1" ht="70" x14ac:dyDescent="0.15">
      <c r="A56" s="34"/>
      <c r="B56" s="600" t="str">
        <f>B9</f>
        <v>Medieproduktion</v>
      </c>
      <c r="C56" s="414" t="str">
        <f t="shared" ref="C56:F56" si="6">C9</f>
        <v>Mundtlig prøve med udgangspunkt i videoproduktion. Prøvetid: 15 min pr. studerende + 5 min til gruppen - dog max. 2 timer.</v>
      </c>
      <c r="D56" s="616" t="str">
        <f t="shared" si="6"/>
        <v>Intern</v>
      </c>
      <c r="E56" s="616" t="str">
        <f t="shared" si="6"/>
        <v>7-trins</v>
      </c>
      <c r="F56" s="603">
        <f t="shared" si="6"/>
        <v>5</v>
      </c>
      <c r="G56" s="676" t="s">
        <v>292</v>
      </c>
      <c r="H56" s="677"/>
      <c r="I56" s="677"/>
      <c r="J56" s="677"/>
      <c r="K56" s="677"/>
      <c r="L56" s="677"/>
      <c r="M56" s="677"/>
      <c r="N56" s="678"/>
    </row>
    <row r="57" spans="1:14" s="4" customFormat="1" ht="98" x14ac:dyDescent="0.15">
      <c r="A57" s="35"/>
      <c r="B57" s="594" t="str">
        <f>B28</f>
        <v>Kommunikationsdesign 2: Oplevelser, tid og rum</v>
      </c>
      <c r="C57" s="396" t="str">
        <f t="shared" ref="C57:F57" si="7">C28</f>
        <v>Mundtlig prøve med udgangspunkt i kommunikationsdesign. Max. 5 sider pr. stud/max 10 sider ved individuel og max 15 sider for gruppe. Prøvetid: 15 min. pr. studerende + 5 min til gruppen</v>
      </c>
      <c r="D57" s="617" t="str">
        <f t="shared" si="7"/>
        <v>Intern</v>
      </c>
      <c r="E57" s="617" t="str">
        <f t="shared" si="7"/>
        <v>7-trins</v>
      </c>
      <c r="F57" s="596">
        <f t="shared" si="7"/>
        <v>10</v>
      </c>
      <c r="G57" s="679"/>
      <c r="H57" s="680"/>
      <c r="I57" s="680"/>
      <c r="J57" s="680"/>
      <c r="K57" s="680"/>
      <c r="L57" s="680"/>
      <c r="M57" s="680"/>
      <c r="N57" s="681"/>
    </row>
    <row r="58" spans="1:14" s="4" customFormat="1" ht="84" x14ac:dyDescent="0.15">
      <c r="A58" s="35"/>
      <c r="B58" s="594" t="str">
        <f>B46</f>
        <v>Avanceret Webdesign og analyse</v>
      </c>
      <c r="C58" s="396" t="str">
        <f t="shared" ref="C58:F58" si="8">C46</f>
        <v>Ordinær: aktiv deltagelse. Reeksamen: Individuel, bunden 3-dages hjemmeopgave. Max. 8 sider. Bedømmes af eksaminator. Opgaver som bedømmes i.b. bedømmes desuden af censor.</v>
      </c>
      <c r="D58" s="617" t="str">
        <f t="shared" si="8"/>
        <v>Intern</v>
      </c>
      <c r="E58" s="617" t="str">
        <f t="shared" si="8"/>
        <v>b/i.b.</v>
      </c>
      <c r="F58" s="596">
        <f t="shared" si="8"/>
        <v>5</v>
      </c>
      <c r="G58" s="679"/>
      <c r="H58" s="680"/>
      <c r="I58" s="680"/>
      <c r="J58" s="680"/>
      <c r="K58" s="680"/>
      <c r="L58" s="680"/>
      <c r="M58" s="680"/>
      <c r="N58" s="681"/>
    </row>
    <row r="59" spans="1:14" s="4" customFormat="1" ht="70" x14ac:dyDescent="0.15">
      <c r="A59" s="35"/>
      <c r="B59" s="594" t="str">
        <f>B36</f>
        <v>Fagets videnskabsteori: Interaktive digitale medier</v>
      </c>
      <c r="C59" s="396" t="str">
        <f t="shared" ref="C59:F59" si="9">C36</f>
        <v>Individuel skriftlig prøve. Max. 8 sider. Opgaver bedømmes af eksaminator. Opgaver som bedømmes i.b. desuden af censor.</v>
      </c>
      <c r="D59" s="617" t="str">
        <f t="shared" si="9"/>
        <v>Intern</v>
      </c>
      <c r="E59" s="617" t="str">
        <f t="shared" si="9"/>
        <v>b/i.b.</v>
      </c>
      <c r="F59" s="596">
        <f t="shared" si="9"/>
        <v>5</v>
      </c>
      <c r="G59" s="679"/>
      <c r="H59" s="680"/>
      <c r="I59" s="680"/>
      <c r="J59" s="680"/>
      <c r="K59" s="680"/>
      <c r="L59" s="680"/>
      <c r="M59" s="680"/>
      <c r="N59" s="681"/>
    </row>
    <row r="60" spans="1:14" s="4" customFormat="1" ht="28" x14ac:dyDescent="0.15">
      <c r="A60" s="325"/>
      <c r="B60" s="597" t="str">
        <f>B38</f>
        <v>Kreativitet og kompetence</v>
      </c>
      <c r="C60" s="422" t="str">
        <f t="shared" ref="C60:F60" si="10">C38</f>
        <v>Bunden 3-dages hjemmeopgave. Max. 8 sider</v>
      </c>
      <c r="D60" s="618" t="str">
        <f t="shared" si="10"/>
        <v>Intern</v>
      </c>
      <c r="E60" s="618" t="str">
        <f t="shared" si="10"/>
        <v>7-trins</v>
      </c>
      <c r="F60" s="619">
        <f t="shared" si="10"/>
        <v>5</v>
      </c>
      <c r="G60" s="679"/>
      <c r="H60" s="680"/>
      <c r="I60" s="680"/>
      <c r="J60" s="680"/>
      <c r="K60" s="680"/>
      <c r="L60" s="680"/>
      <c r="M60" s="680"/>
      <c r="N60" s="681"/>
    </row>
    <row r="61" spans="1:14" s="4" customFormat="1" ht="71" thickBot="1" x14ac:dyDescent="0.2">
      <c r="A61" s="36"/>
      <c r="B61" s="613" t="str">
        <f>B35</f>
        <v>Bachelorprojekt: interaktive digitale medier</v>
      </c>
      <c r="C61" s="450" t="str">
        <f t="shared" ref="C61:F61" si="11">C35</f>
        <v>Mundtlig prøve med udgangspunkt i projektrapport. Max. 20 sider pr. studerende - 30 sider ved individuelt projekt. Prøvetid: 30 min.</v>
      </c>
      <c r="D61" s="614" t="str">
        <f t="shared" si="11"/>
        <v>Ekstern</v>
      </c>
      <c r="E61" s="614" t="str">
        <f t="shared" si="11"/>
        <v>7-trins</v>
      </c>
      <c r="F61" s="615">
        <f t="shared" si="11"/>
        <v>15</v>
      </c>
      <c r="G61" s="682"/>
      <c r="H61" s="683"/>
      <c r="I61" s="683"/>
      <c r="J61" s="683"/>
      <c r="K61" s="683"/>
      <c r="L61" s="683"/>
      <c r="M61" s="683"/>
      <c r="N61" s="684"/>
    </row>
    <row r="62" spans="1:14" s="4" customFormat="1" ht="16" thickBot="1" x14ac:dyDescent="0.2">
      <c r="A62" s="102"/>
      <c r="B62" s="71" t="s">
        <v>39</v>
      </c>
      <c r="C62" s="61"/>
      <c r="D62" s="8"/>
      <c r="E62" s="8"/>
      <c r="F62" s="20"/>
      <c r="G62" s="408"/>
      <c r="H62" s="409"/>
      <c r="I62" s="410"/>
      <c r="J62" s="411"/>
      <c r="K62" s="408"/>
      <c r="L62" s="410"/>
      <c r="M62" s="410"/>
      <c r="N62" s="411"/>
    </row>
    <row r="63" spans="1:14" s="4" customFormat="1" ht="70" x14ac:dyDescent="0.15">
      <c r="A63" s="34"/>
      <c r="B63" s="600" t="str">
        <f>B15</f>
        <v>Kommunikation og strategi</v>
      </c>
      <c r="C63" s="414" t="str">
        <f t="shared" ref="C63:F63" si="12">C15</f>
        <v>Mundtlig prøve med udgangspunkt i projektrapport. Max. 20 sider pr. studerende - 30 sider ved individuelt projekt. Prøvetid: 30 min.</v>
      </c>
      <c r="D63" s="350" t="str">
        <f t="shared" si="12"/>
        <v>Intern</v>
      </c>
      <c r="E63" s="350" t="str">
        <f t="shared" si="12"/>
        <v>7-trins</v>
      </c>
      <c r="F63" s="601">
        <f t="shared" si="12"/>
        <v>15</v>
      </c>
      <c r="G63" s="676" t="s">
        <v>292</v>
      </c>
      <c r="H63" s="677"/>
      <c r="I63" s="677"/>
      <c r="J63" s="677"/>
      <c r="K63" s="677"/>
      <c r="L63" s="677"/>
      <c r="M63" s="677"/>
      <c r="N63" s="678"/>
    </row>
    <row r="64" spans="1:14" s="4" customFormat="1" ht="70" x14ac:dyDescent="0.15">
      <c r="A64" s="35"/>
      <c r="B64" s="594" t="str">
        <f>B11</f>
        <v>Kommunikationsprocesser</v>
      </c>
      <c r="C64" s="396" t="str">
        <f t="shared" ref="C64:F64" si="13">C11</f>
        <v>Mundtlig prøve med udgangspunkt i projekt. Max. 20 sider pr. studerende - 30 sider ved individuelt projekt. Prøvetid: 30 min.</v>
      </c>
      <c r="D64" s="595" t="str">
        <f t="shared" si="13"/>
        <v>Ekstern</v>
      </c>
      <c r="E64" s="595" t="str">
        <f t="shared" si="13"/>
        <v>7-trins</v>
      </c>
      <c r="F64" s="602">
        <f t="shared" si="13"/>
        <v>20</v>
      </c>
      <c r="G64" s="679"/>
      <c r="H64" s="680"/>
      <c r="I64" s="680"/>
      <c r="J64" s="680"/>
      <c r="K64" s="680"/>
      <c r="L64" s="680"/>
      <c r="M64" s="680"/>
      <c r="N64" s="681"/>
    </row>
    <row r="65" spans="1:14" s="4" customFormat="1" ht="70" x14ac:dyDescent="0.15">
      <c r="A65" s="325"/>
      <c r="B65" s="597" t="str">
        <f>B12</f>
        <v>Kommunikationstræning: Analyse af og feedback i forhold til kommunikationsprocesser</v>
      </c>
      <c r="C65" s="422" t="str">
        <f t="shared" ref="C65:F65" si="14">C12</f>
        <v>Ordinær: Aktiv deltagelse. Re-eksamen: Bunden mundtlig eksamination med 30 min. forberedelse/30 min. eksamination.</v>
      </c>
      <c r="D65" s="598" t="str">
        <f t="shared" si="14"/>
        <v>Intern</v>
      </c>
      <c r="E65" s="598" t="str">
        <f t="shared" si="14"/>
        <v>b/i.b.</v>
      </c>
      <c r="F65" s="599">
        <f t="shared" si="14"/>
        <v>5</v>
      </c>
      <c r="G65" s="679"/>
      <c r="H65" s="680"/>
      <c r="I65" s="680"/>
      <c r="J65" s="680"/>
      <c r="K65" s="680"/>
      <c r="L65" s="680"/>
      <c r="M65" s="680"/>
      <c r="N65" s="681"/>
    </row>
    <row r="66" spans="1:14" s="4" customFormat="1" ht="80.5" customHeight="1" thickBot="1" x14ac:dyDescent="0.2">
      <c r="A66" s="36"/>
      <c r="B66" s="597" t="str">
        <f>B13</f>
        <v>Skriftlig kommunikation og retorik i praksis</v>
      </c>
      <c r="C66" s="422" t="str">
        <f t="shared" ref="C66:F66" si="15">C13</f>
        <v>Bunden 7-dages hjemmeopgave. Max. 8 sider. Bedømmes af eksaminator. Opgaver som bedømmes i.b. bedømmes desuden af int. medbedømmer.</v>
      </c>
      <c r="D66" s="598" t="str">
        <f t="shared" si="15"/>
        <v>Intern</v>
      </c>
      <c r="E66" s="598" t="str">
        <f t="shared" si="15"/>
        <v>b/i.b.</v>
      </c>
      <c r="F66" s="599">
        <f t="shared" si="15"/>
        <v>5</v>
      </c>
      <c r="G66" s="682"/>
      <c r="H66" s="683"/>
      <c r="I66" s="683"/>
      <c r="J66" s="683"/>
      <c r="K66" s="683"/>
      <c r="L66" s="683"/>
      <c r="M66" s="683"/>
      <c r="N66" s="684"/>
    </row>
    <row r="67" spans="1:14" s="4" customFormat="1" x14ac:dyDescent="0.15">
      <c r="A67" s="3"/>
      <c r="B67" s="83"/>
      <c r="C67" s="84"/>
      <c r="D67" s="85"/>
      <c r="E67" s="85"/>
      <c r="F67" s="85"/>
      <c r="G67" s="86"/>
      <c r="H67" s="87"/>
      <c r="I67" s="86"/>
      <c r="J67" s="86"/>
      <c r="K67" s="86"/>
      <c r="L67" s="86"/>
      <c r="M67" s="86"/>
      <c r="N67" s="86"/>
    </row>
    <row r="68" spans="1:14" s="4" customFormat="1" x14ac:dyDescent="0.15">
      <c r="A68" s="3"/>
      <c r="B68" s="88"/>
      <c r="C68" s="89"/>
      <c r="D68" s="90"/>
      <c r="E68" s="90"/>
      <c r="F68" s="91"/>
      <c r="G68" s="92"/>
      <c r="H68" s="93"/>
      <c r="I68" s="92"/>
      <c r="J68" s="92"/>
      <c r="K68" s="92"/>
      <c r="L68" s="92"/>
      <c r="M68" s="92"/>
      <c r="N68" s="92"/>
    </row>
  </sheetData>
  <mergeCells count="7">
    <mergeCell ref="G2:J2"/>
    <mergeCell ref="K2:N2"/>
    <mergeCell ref="B1:N1"/>
    <mergeCell ref="A2:B2"/>
    <mergeCell ref="G63:N66"/>
    <mergeCell ref="G56:N61"/>
    <mergeCell ref="G49:N54"/>
  </mergeCells>
  <phoneticPr fontId="0" type="noConversion"/>
  <hyperlinks>
    <hyperlink ref="J12" r:id="rId1" display="Norm 55 + 15 pr. stud til PBL" xr:uid="{00000000-0004-0000-0000-000000000000}"/>
  </hyperlinks>
  <pageMargins left="0.31496062992125984" right="0.31496062992125984" top="0.27559055118110237" bottom="0.27559055118110237" header="0" footer="0"/>
  <pageSetup paperSize="8" scale="63" fitToHeight="3" orientation="landscape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"/>
  <sheetViews>
    <sheetView zoomScale="75" zoomScaleNormal="75" workbookViewId="0">
      <pane ySplit="3" topLeftCell="A4" activePane="bottomLeft" state="frozen"/>
      <selection pane="bottomLeft" activeCell="A4" sqref="A4"/>
    </sheetView>
  </sheetViews>
  <sheetFormatPr baseColWidth="10" defaultColWidth="8.83203125" defaultRowHeight="13" x14ac:dyDescent="0.15"/>
  <cols>
    <col min="1" max="1" width="18.5" style="41" customWidth="1"/>
    <col min="2" max="2" width="37.5" customWidth="1"/>
    <col min="3" max="3" width="32.83203125" customWidth="1"/>
    <col min="4" max="4" width="9.1640625" bestFit="1" customWidth="1"/>
    <col min="5" max="5" width="7" customWidth="1"/>
    <col min="6" max="6" width="6.83203125" customWidth="1"/>
    <col min="7" max="11" width="15.5" customWidth="1"/>
    <col min="12" max="12" width="16.5" customWidth="1"/>
    <col min="13" max="13" width="18" customWidth="1"/>
    <col min="14" max="14" width="16.5" customWidth="1"/>
  </cols>
  <sheetData>
    <row r="1" spans="1:15" ht="24" thickBot="1" x14ac:dyDescent="0.3">
      <c r="A1" s="66"/>
      <c r="B1" s="689" t="s">
        <v>295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5" ht="18" customHeight="1" thickBot="1" x14ac:dyDescent="0.2">
      <c r="A2" s="690" t="str">
        <f>Bachelor!$A$2</f>
        <v>Gældende fra 1. september 2019</v>
      </c>
      <c r="B2" s="690"/>
      <c r="C2" s="110"/>
      <c r="D2" s="238"/>
      <c r="E2" s="238"/>
      <c r="F2" s="238"/>
      <c r="G2" s="685" t="s">
        <v>18</v>
      </c>
      <c r="H2" s="686"/>
      <c r="I2" s="687"/>
      <c r="J2" s="688"/>
      <c r="K2" s="685" t="s">
        <v>17</v>
      </c>
      <c r="L2" s="687"/>
      <c r="M2" s="687"/>
      <c r="N2" s="688"/>
    </row>
    <row r="3" spans="1:15" ht="61" thickBot="1" x14ac:dyDescent="0.2">
      <c r="A3" s="240" t="s">
        <v>7</v>
      </c>
      <c r="B3" s="241" t="s">
        <v>2</v>
      </c>
      <c r="C3" s="242" t="s">
        <v>8</v>
      </c>
      <c r="D3" s="243" t="s">
        <v>9</v>
      </c>
      <c r="E3" s="243" t="s">
        <v>15</v>
      </c>
      <c r="F3" s="244" t="s">
        <v>0</v>
      </c>
      <c r="G3" s="245" t="s">
        <v>10</v>
      </c>
      <c r="H3" s="246" t="s">
        <v>97</v>
      </c>
      <c r="I3" s="241" t="s">
        <v>98</v>
      </c>
      <c r="J3" s="247" t="s">
        <v>99</v>
      </c>
      <c r="K3" s="245" t="s">
        <v>12</v>
      </c>
      <c r="L3" s="241" t="s">
        <v>11</v>
      </c>
      <c r="M3" s="241" t="s">
        <v>13</v>
      </c>
      <c r="N3" s="247" t="s">
        <v>14</v>
      </c>
    </row>
    <row r="4" spans="1:15" s="40" customFormat="1" ht="16" thickBot="1" x14ac:dyDescent="0.2">
      <c r="A4" s="263"/>
      <c r="B4" s="249" t="s">
        <v>40</v>
      </c>
      <c r="C4" s="250"/>
      <c r="D4" s="264"/>
      <c r="E4" s="264"/>
      <c r="F4" s="265"/>
      <c r="G4" s="266"/>
      <c r="H4" s="267"/>
      <c r="I4" s="268"/>
      <c r="J4" s="269"/>
      <c r="K4" s="266"/>
      <c r="L4" s="268"/>
      <c r="M4" s="268"/>
      <c r="N4" s="269"/>
    </row>
    <row r="5" spans="1:15" ht="84" x14ac:dyDescent="0.15">
      <c r="A5" s="53"/>
      <c r="B5" s="355" t="s">
        <v>145</v>
      </c>
      <c r="C5" s="396" t="s">
        <v>265</v>
      </c>
      <c r="D5" s="349" t="s">
        <v>4</v>
      </c>
      <c r="E5" s="349" t="s">
        <v>5</v>
      </c>
      <c r="F5" s="622">
        <v>5</v>
      </c>
      <c r="G5" s="46" t="s">
        <v>78</v>
      </c>
      <c r="H5" s="373" t="s">
        <v>78</v>
      </c>
      <c r="I5" s="47" t="s">
        <v>200</v>
      </c>
      <c r="J5" s="324" t="s">
        <v>77</v>
      </c>
      <c r="K5" s="270"/>
      <c r="L5" s="271"/>
      <c r="M5" s="272"/>
      <c r="N5" s="273"/>
      <c r="O5" s="331"/>
    </row>
    <row r="6" spans="1:15" ht="42" x14ac:dyDescent="0.15">
      <c r="A6" s="47"/>
      <c r="B6" s="47" t="s">
        <v>146</v>
      </c>
      <c r="C6" s="457" t="s">
        <v>300</v>
      </c>
      <c r="D6" s="592" t="s">
        <v>4</v>
      </c>
      <c r="E6" s="592" t="s">
        <v>5</v>
      </c>
      <c r="F6" s="626">
        <v>5</v>
      </c>
      <c r="G6" s="46" t="s">
        <v>78</v>
      </c>
      <c r="H6" s="373" t="s">
        <v>78</v>
      </c>
      <c r="I6" s="47" t="s">
        <v>158</v>
      </c>
      <c r="J6" s="324" t="s">
        <v>77</v>
      </c>
      <c r="K6" s="270"/>
      <c r="L6" s="271"/>
      <c r="M6" s="272"/>
      <c r="N6" s="273"/>
      <c r="O6" s="331"/>
    </row>
    <row r="7" spans="1:15" ht="70" x14ac:dyDescent="0.15">
      <c r="A7" s="328" t="s">
        <v>85</v>
      </c>
      <c r="B7" s="47" t="s">
        <v>41</v>
      </c>
      <c r="C7" s="445" t="s">
        <v>242</v>
      </c>
      <c r="D7" s="592" t="s">
        <v>1</v>
      </c>
      <c r="E7" s="592" t="s">
        <v>6</v>
      </c>
      <c r="F7" s="626">
        <v>15</v>
      </c>
      <c r="G7" s="270"/>
      <c r="H7" s="271"/>
      <c r="I7" s="272"/>
      <c r="J7" s="273"/>
      <c r="K7" s="46" t="s">
        <v>194</v>
      </c>
      <c r="L7" s="329"/>
      <c r="M7" s="5" t="s">
        <v>166</v>
      </c>
      <c r="N7" s="330"/>
    </row>
    <row r="8" spans="1:15" ht="78.5" customHeight="1" x14ac:dyDescent="0.15">
      <c r="A8" s="54" t="s">
        <v>90</v>
      </c>
      <c r="B8" s="24" t="s">
        <v>43</v>
      </c>
      <c r="C8" s="398" t="s">
        <v>293</v>
      </c>
      <c r="D8" s="623" t="s">
        <v>4</v>
      </c>
      <c r="E8" s="623" t="s">
        <v>5</v>
      </c>
      <c r="F8" s="624">
        <v>5</v>
      </c>
      <c r="G8" s="43" t="s">
        <v>78</v>
      </c>
      <c r="H8" s="52" t="s">
        <v>78</v>
      </c>
      <c r="I8" s="24" t="s">
        <v>158</v>
      </c>
      <c r="J8" s="44" t="s">
        <v>198</v>
      </c>
      <c r="K8" s="274"/>
      <c r="L8" s="275"/>
      <c r="M8" s="275"/>
      <c r="N8" s="276"/>
    </row>
    <row r="9" spans="1:15" ht="80.5" customHeight="1" x14ac:dyDescent="0.15">
      <c r="A9" s="24" t="s">
        <v>86</v>
      </c>
      <c r="B9" s="24" t="s">
        <v>301</v>
      </c>
      <c r="C9" s="398" t="s">
        <v>293</v>
      </c>
      <c r="D9" s="623" t="s">
        <v>4</v>
      </c>
      <c r="E9" s="623" t="s">
        <v>5</v>
      </c>
      <c r="F9" s="624">
        <v>5</v>
      </c>
      <c r="G9" s="43" t="s">
        <v>78</v>
      </c>
      <c r="H9" s="52" t="s">
        <v>78</v>
      </c>
      <c r="I9" s="24" t="s">
        <v>158</v>
      </c>
      <c r="J9" s="44" t="s">
        <v>198</v>
      </c>
      <c r="K9" s="274"/>
      <c r="L9" s="275"/>
      <c r="M9" s="275"/>
      <c r="N9" s="276"/>
    </row>
    <row r="10" spans="1:15" ht="70" x14ac:dyDescent="0.15">
      <c r="A10" s="55" t="s">
        <v>87</v>
      </c>
      <c r="B10" s="24" t="s">
        <v>44</v>
      </c>
      <c r="C10" s="398" t="s">
        <v>293</v>
      </c>
      <c r="D10" s="623" t="s">
        <v>4</v>
      </c>
      <c r="E10" s="623" t="s">
        <v>5</v>
      </c>
      <c r="F10" s="624">
        <v>5</v>
      </c>
      <c r="G10" s="43" t="s">
        <v>78</v>
      </c>
      <c r="H10" s="52" t="s">
        <v>78</v>
      </c>
      <c r="I10" s="24" t="s">
        <v>158</v>
      </c>
      <c r="J10" s="44" t="s">
        <v>198</v>
      </c>
      <c r="K10" s="274"/>
      <c r="L10" s="275"/>
      <c r="M10" s="275"/>
      <c r="N10" s="276"/>
    </row>
    <row r="11" spans="1:15" ht="70" x14ac:dyDescent="0.15">
      <c r="A11" s="55" t="s">
        <v>88</v>
      </c>
      <c r="B11" s="24" t="s">
        <v>45</v>
      </c>
      <c r="C11" s="398" t="s">
        <v>293</v>
      </c>
      <c r="D11" s="623" t="s">
        <v>4</v>
      </c>
      <c r="E11" s="623" t="s">
        <v>5</v>
      </c>
      <c r="F11" s="624">
        <v>5</v>
      </c>
      <c r="G11" s="43" t="s">
        <v>78</v>
      </c>
      <c r="H11" s="52" t="s">
        <v>78</v>
      </c>
      <c r="I11" s="24" t="s">
        <v>158</v>
      </c>
      <c r="J11" s="44" t="s">
        <v>198</v>
      </c>
      <c r="K11" s="274"/>
      <c r="L11" s="275"/>
      <c r="M11" s="275"/>
      <c r="N11" s="276"/>
    </row>
    <row r="12" spans="1:15" ht="28" x14ac:dyDescent="0.15">
      <c r="A12" s="54" t="s">
        <v>89</v>
      </c>
      <c r="B12" s="24" t="s">
        <v>46</v>
      </c>
      <c r="C12" s="398" t="s">
        <v>147</v>
      </c>
      <c r="D12" s="623" t="s">
        <v>4</v>
      </c>
      <c r="E12" s="623" t="s">
        <v>5</v>
      </c>
      <c r="F12" s="624">
        <v>5</v>
      </c>
      <c r="G12" s="43" t="s">
        <v>78</v>
      </c>
      <c r="H12" s="52" t="s">
        <v>78</v>
      </c>
      <c r="I12" s="24" t="s">
        <v>158</v>
      </c>
      <c r="J12" s="44" t="s">
        <v>198</v>
      </c>
      <c r="K12" s="274"/>
      <c r="L12" s="275"/>
      <c r="M12" s="275"/>
      <c r="N12" s="276"/>
    </row>
    <row r="13" spans="1:15" ht="71" thickBot="1" x14ac:dyDescent="0.2">
      <c r="A13" s="56"/>
      <c r="B13" s="464" t="s">
        <v>55</v>
      </c>
      <c r="C13" s="640" t="str">
        <f>Valgfag!C4</f>
        <v>Ordinær: Aktiv deltagelse. Re-eksamen: Individuel bunden 3-dages hjemmeopgave. Max. 8 sider. Bedømmes af eksaminator. Opgaver bedømt i.b. tillige af medbedømmer.</v>
      </c>
      <c r="D13" s="516" t="str">
        <f>Valgfag!D4</f>
        <v>Intern</v>
      </c>
      <c r="E13" s="516" t="str">
        <f>Valgfag!E4</f>
        <v>b/i.b.</v>
      </c>
      <c r="F13" s="517">
        <f>Valgfag!F4</f>
        <v>5</v>
      </c>
      <c r="G13" s="284"/>
      <c r="H13" s="111" t="str">
        <f>Valgfag!H4</f>
        <v>4 timer</v>
      </c>
      <c r="I13" s="461" t="str">
        <f>Valgfag!I4</f>
        <v>15 min til vurdering af aktiv deltagelse. Reeksamen: 20 min</v>
      </c>
      <c r="J13" s="327" t="str">
        <f>Valgfag!J4</f>
        <v>20 min (kun hvis eksaminator bedømmer opgaven til  i.b.)</v>
      </c>
      <c r="K13" s="284"/>
      <c r="L13" s="285"/>
      <c r="M13" s="285"/>
      <c r="N13" s="286"/>
    </row>
    <row r="14" spans="1:15" ht="16" thickBot="1" x14ac:dyDescent="0.2">
      <c r="A14" s="248"/>
      <c r="B14" s="249" t="s">
        <v>48</v>
      </c>
      <c r="C14" s="250"/>
      <c r="D14" s="251"/>
      <c r="E14" s="251"/>
      <c r="F14" s="252"/>
      <c r="G14" s="253"/>
      <c r="H14" s="254"/>
      <c r="I14" s="255"/>
      <c r="J14" s="256"/>
      <c r="K14" s="253"/>
      <c r="L14" s="255"/>
      <c r="M14" s="255"/>
      <c r="N14" s="256"/>
    </row>
    <row r="15" spans="1:15" ht="70" x14ac:dyDescent="0.15">
      <c r="A15" s="57" t="s">
        <v>85</v>
      </c>
      <c r="B15" s="355" t="s">
        <v>148</v>
      </c>
      <c r="C15" s="458" t="s">
        <v>242</v>
      </c>
      <c r="D15" s="349" t="s">
        <v>1</v>
      </c>
      <c r="E15" s="349" t="s">
        <v>6</v>
      </c>
      <c r="F15" s="622">
        <v>20</v>
      </c>
      <c r="G15" s="270"/>
      <c r="H15" s="271"/>
      <c r="I15" s="272"/>
      <c r="J15" s="273"/>
      <c r="K15" s="46" t="s">
        <v>194</v>
      </c>
      <c r="L15" s="329"/>
      <c r="M15" s="5" t="s">
        <v>167</v>
      </c>
      <c r="N15" s="330"/>
    </row>
    <row r="16" spans="1:15" ht="43" thickBot="1" x14ac:dyDescent="0.2">
      <c r="A16" s="588" t="s">
        <v>149</v>
      </c>
      <c r="B16" s="47" t="s">
        <v>150</v>
      </c>
      <c r="C16" s="445" t="s">
        <v>267</v>
      </c>
      <c r="D16" s="592" t="s">
        <v>4</v>
      </c>
      <c r="E16" s="592" t="s">
        <v>6</v>
      </c>
      <c r="F16" s="626">
        <v>5</v>
      </c>
      <c r="G16" s="46" t="s">
        <v>78</v>
      </c>
      <c r="H16" s="373" t="s">
        <v>78</v>
      </c>
      <c r="I16" s="47" t="s">
        <v>82</v>
      </c>
      <c r="J16" s="324" t="s">
        <v>83</v>
      </c>
      <c r="K16" s="270"/>
      <c r="L16" s="329"/>
      <c r="M16" s="275"/>
      <c r="N16" s="330"/>
      <c r="O16" s="331"/>
    </row>
    <row r="17" spans="1:18" ht="70" x14ac:dyDescent="0.15">
      <c r="A17" s="588" t="s">
        <v>149</v>
      </c>
      <c r="B17" s="47" t="s">
        <v>151</v>
      </c>
      <c r="C17" s="458" t="s">
        <v>242</v>
      </c>
      <c r="D17" s="592" t="s">
        <v>1</v>
      </c>
      <c r="E17" s="592" t="s">
        <v>6</v>
      </c>
      <c r="F17" s="626">
        <v>20</v>
      </c>
      <c r="G17" s="332"/>
      <c r="H17" s="333"/>
      <c r="I17" s="334"/>
      <c r="J17" s="335"/>
      <c r="K17" s="46" t="s">
        <v>194</v>
      </c>
      <c r="L17" s="329"/>
      <c r="M17" s="5" t="s">
        <v>168</v>
      </c>
      <c r="N17" s="330"/>
      <c r="O17" s="331"/>
    </row>
    <row r="18" spans="1:18" ht="42" x14ac:dyDescent="0.15">
      <c r="A18" s="47"/>
      <c r="B18" s="47" t="s">
        <v>152</v>
      </c>
      <c r="C18" s="457" t="s">
        <v>300</v>
      </c>
      <c r="D18" s="592" t="s">
        <v>4</v>
      </c>
      <c r="E18" s="592" t="s">
        <v>5</v>
      </c>
      <c r="F18" s="626">
        <v>5</v>
      </c>
      <c r="G18" s="46" t="s">
        <v>78</v>
      </c>
      <c r="H18" s="373" t="s">
        <v>78</v>
      </c>
      <c r="I18" s="47" t="s">
        <v>198</v>
      </c>
      <c r="J18" s="324" t="s">
        <v>77</v>
      </c>
      <c r="K18" s="274"/>
      <c r="L18" s="275"/>
      <c r="M18" s="275"/>
      <c r="N18" s="330"/>
      <c r="O18" s="331"/>
    </row>
    <row r="19" spans="1:18" ht="42" x14ac:dyDescent="0.15">
      <c r="A19" s="54" t="s">
        <v>91</v>
      </c>
      <c r="B19" s="24" t="s">
        <v>49</v>
      </c>
      <c r="C19" s="398" t="s">
        <v>294</v>
      </c>
      <c r="D19" s="623" t="s">
        <v>4</v>
      </c>
      <c r="E19" s="623" t="s">
        <v>6</v>
      </c>
      <c r="F19" s="624">
        <v>5</v>
      </c>
      <c r="G19" s="43" t="s">
        <v>78</v>
      </c>
      <c r="H19" s="52" t="s">
        <v>78</v>
      </c>
      <c r="I19" s="24" t="s">
        <v>202</v>
      </c>
      <c r="J19" s="44" t="s">
        <v>202</v>
      </c>
      <c r="K19" s="274"/>
      <c r="L19" s="275"/>
      <c r="M19" s="275"/>
      <c r="N19" s="276"/>
    </row>
    <row r="20" spans="1:18" ht="42" x14ac:dyDescent="0.15">
      <c r="A20" s="54" t="s">
        <v>92</v>
      </c>
      <c r="B20" s="24" t="s">
        <v>50</v>
      </c>
      <c r="C20" s="398" t="s">
        <v>294</v>
      </c>
      <c r="D20" s="623" t="s">
        <v>4</v>
      </c>
      <c r="E20" s="623" t="s">
        <v>6</v>
      </c>
      <c r="F20" s="624">
        <v>5</v>
      </c>
      <c r="G20" s="43" t="s">
        <v>78</v>
      </c>
      <c r="H20" s="52" t="s">
        <v>78</v>
      </c>
      <c r="I20" s="24" t="s">
        <v>202</v>
      </c>
      <c r="J20" s="44" t="s">
        <v>202</v>
      </c>
      <c r="K20" s="274"/>
      <c r="L20" s="275"/>
      <c r="M20" s="275"/>
      <c r="N20" s="276"/>
    </row>
    <row r="21" spans="1:18" ht="28" x14ac:dyDescent="0.15">
      <c r="A21" s="54" t="s">
        <v>93</v>
      </c>
      <c r="B21" s="24" t="s">
        <v>51</v>
      </c>
      <c r="C21" s="398" t="s">
        <v>147</v>
      </c>
      <c r="D21" s="623" t="s">
        <v>4</v>
      </c>
      <c r="E21" s="623" t="s">
        <v>6</v>
      </c>
      <c r="F21" s="624">
        <v>5</v>
      </c>
      <c r="G21" s="43" t="s">
        <v>78</v>
      </c>
      <c r="H21" s="52" t="s">
        <v>78</v>
      </c>
      <c r="I21" s="24" t="s">
        <v>202</v>
      </c>
      <c r="J21" s="44" t="s">
        <v>202</v>
      </c>
      <c r="K21" s="274"/>
      <c r="L21" s="275"/>
      <c r="M21" s="275"/>
      <c r="N21" s="276"/>
    </row>
    <row r="22" spans="1:18" ht="70" x14ac:dyDescent="0.15">
      <c r="A22" s="54" t="s">
        <v>94</v>
      </c>
      <c r="B22" s="24" t="s">
        <v>52</v>
      </c>
      <c r="C22" s="398" t="s">
        <v>266</v>
      </c>
      <c r="D22" s="623" t="s">
        <v>4</v>
      </c>
      <c r="E22" s="623" t="s">
        <v>6</v>
      </c>
      <c r="F22" s="624">
        <v>5</v>
      </c>
      <c r="G22" s="43" t="s">
        <v>78</v>
      </c>
      <c r="H22" s="52" t="s">
        <v>78</v>
      </c>
      <c r="I22" s="24" t="s">
        <v>202</v>
      </c>
      <c r="J22" s="44" t="s">
        <v>202</v>
      </c>
      <c r="K22" s="274"/>
      <c r="L22" s="275"/>
      <c r="M22" s="275"/>
      <c r="N22" s="276"/>
    </row>
    <row r="23" spans="1:18" ht="71" thickBot="1" x14ac:dyDescent="0.2">
      <c r="A23" s="56"/>
      <c r="B23" s="464" t="s">
        <v>54</v>
      </c>
      <c r="C23" s="640" t="str">
        <f>Valgfag!C4</f>
        <v>Ordinær: Aktiv deltagelse. Re-eksamen: Individuel bunden 3-dages hjemmeopgave. Max. 8 sider. Bedømmes af eksaminator. Opgaver bedømt i.b. tillige af medbedømmer.</v>
      </c>
      <c r="D23" s="516" t="str">
        <f>Valgfag!D4</f>
        <v>Intern</v>
      </c>
      <c r="E23" s="516" t="str">
        <f>Valgfag!E4</f>
        <v>b/i.b.</v>
      </c>
      <c r="F23" s="517">
        <f>Valgfag!F4</f>
        <v>5</v>
      </c>
      <c r="G23" s="277"/>
      <c r="H23" s="589" t="str">
        <f>Valgfag!H4</f>
        <v>4 timer</v>
      </c>
      <c r="I23" s="464" t="str">
        <f>Valgfag!I4</f>
        <v>15 min til vurdering af aktiv deltagelse. Reeksamen: 20 min</v>
      </c>
      <c r="J23" s="585" t="str">
        <f>Valgfag!J4</f>
        <v>20 min (kun hvis eksaminator bedømmer opgaven til  i.b.)</v>
      </c>
      <c r="K23" s="274"/>
      <c r="L23" s="275"/>
      <c r="M23" s="275"/>
      <c r="N23" s="276"/>
    </row>
    <row r="24" spans="1:18" ht="16" thickBot="1" x14ac:dyDescent="0.2">
      <c r="A24" s="257"/>
      <c r="B24" s="249" t="s">
        <v>53</v>
      </c>
      <c r="C24" s="250"/>
      <c r="D24" s="251"/>
      <c r="E24" s="251"/>
      <c r="F24" s="252"/>
      <c r="G24" s="253"/>
      <c r="H24" s="254"/>
      <c r="I24" s="255"/>
      <c r="J24" s="256"/>
      <c r="K24" s="253"/>
      <c r="L24" s="255"/>
      <c r="M24" s="255"/>
      <c r="N24" s="256"/>
    </row>
    <row r="25" spans="1:18" ht="70" x14ac:dyDescent="0.15">
      <c r="A25" s="57" t="s">
        <v>85</v>
      </c>
      <c r="B25" s="355" t="s">
        <v>56</v>
      </c>
      <c r="C25" s="458" t="s">
        <v>242</v>
      </c>
      <c r="D25" s="349" t="s">
        <v>4</v>
      </c>
      <c r="E25" s="349" t="s">
        <v>6</v>
      </c>
      <c r="F25" s="365">
        <v>25</v>
      </c>
      <c r="G25" s="280"/>
      <c r="H25" s="281"/>
      <c r="I25" s="282"/>
      <c r="J25" s="283"/>
      <c r="K25" s="78" t="s">
        <v>196</v>
      </c>
      <c r="L25" s="5" t="s">
        <v>169</v>
      </c>
      <c r="M25" s="78" t="s">
        <v>81</v>
      </c>
      <c r="N25" s="5" t="s">
        <v>169</v>
      </c>
      <c r="O25" s="16"/>
    </row>
    <row r="26" spans="1:18" ht="42" x14ac:dyDescent="0.15">
      <c r="A26" s="336" t="s">
        <v>95</v>
      </c>
      <c r="B26" s="24" t="s">
        <v>57</v>
      </c>
      <c r="C26" s="398" t="s">
        <v>268</v>
      </c>
      <c r="D26" s="623" t="s">
        <v>4</v>
      </c>
      <c r="E26" s="623" t="s">
        <v>5</v>
      </c>
      <c r="F26" s="627">
        <v>5</v>
      </c>
      <c r="G26" s="274"/>
      <c r="H26" s="337"/>
      <c r="I26" s="24" t="s">
        <v>84</v>
      </c>
      <c r="J26" s="44" t="s">
        <v>76</v>
      </c>
      <c r="K26" s="274"/>
      <c r="L26" s="275"/>
      <c r="M26" s="275"/>
      <c r="N26" s="276"/>
      <c r="O26" s="331"/>
    </row>
    <row r="27" spans="1:18" ht="43" thickBot="1" x14ac:dyDescent="0.2">
      <c r="A27" s="338" t="s">
        <v>95</v>
      </c>
      <c r="B27" s="464" t="s">
        <v>153</v>
      </c>
      <c r="C27" s="457" t="s">
        <v>300</v>
      </c>
      <c r="D27" s="516" t="s">
        <v>4</v>
      </c>
      <c r="E27" s="516" t="s">
        <v>5</v>
      </c>
      <c r="F27" s="641">
        <v>5</v>
      </c>
      <c r="G27" s="46" t="s">
        <v>78</v>
      </c>
      <c r="H27" s="373" t="s">
        <v>78</v>
      </c>
      <c r="I27" s="47" t="s">
        <v>158</v>
      </c>
      <c r="J27" s="324" t="s">
        <v>77</v>
      </c>
      <c r="K27" s="277"/>
      <c r="L27" s="278"/>
      <c r="M27" s="278"/>
      <c r="N27" s="279"/>
      <c r="O27" s="331"/>
    </row>
    <row r="28" spans="1:18" ht="16" thickBot="1" x14ac:dyDescent="0.2">
      <c r="A28" s="257"/>
      <c r="B28" s="249" t="s">
        <v>58</v>
      </c>
      <c r="C28" s="258"/>
      <c r="D28" s="259"/>
      <c r="E28" s="259"/>
      <c r="F28" s="260"/>
      <c r="G28" s="261"/>
      <c r="H28" s="262"/>
      <c r="I28" s="255"/>
      <c r="J28" s="256"/>
      <c r="K28" s="253"/>
      <c r="L28" s="255"/>
      <c r="M28" s="255"/>
      <c r="N28" s="256"/>
    </row>
    <row r="29" spans="1:18" ht="71" thickBot="1" x14ac:dyDescent="0.2">
      <c r="A29" s="58" t="s">
        <v>59</v>
      </c>
      <c r="B29" s="628" t="s">
        <v>59</v>
      </c>
      <c r="C29" s="426" t="s">
        <v>269</v>
      </c>
      <c r="D29" s="629" t="s">
        <v>1</v>
      </c>
      <c r="E29" s="629" t="s">
        <v>6</v>
      </c>
      <c r="F29" s="630">
        <v>30</v>
      </c>
      <c r="G29" s="287"/>
      <c r="H29" s="288"/>
      <c r="I29" s="289"/>
      <c r="J29" s="290"/>
      <c r="K29" s="460" t="s">
        <v>197</v>
      </c>
      <c r="L29" s="339"/>
      <c r="M29" s="5" t="s">
        <v>170</v>
      </c>
      <c r="N29" s="340"/>
      <c r="P29" s="291"/>
      <c r="Q29" s="291"/>
      <c r="R29" s="291"/>
    </row>
  </sheetData>
  <mergeCells count="4">
    <mergeCell ref="G2:J2"/>
    <mergeCell ref="K2:N2"/>
    <mergeCell ref="B1:N1"/>
    <mergeCell ref="A2:B2"/>
  </mergeCells>
  <pageMargins left="0.31496062992125984" right="0.31496062992125984" top="0.35433070866141736" bottom="0.35433070866141736" header="0" footer="0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"/>
  <sheetViews>
    <sheetView zoomScale="75" zoomScaleNormal="75" workbookViewId="0">
      <selection activeCell="B5" sqref="B5"/>
    </sheetView>
  </sheetViews>
  <sheetFormatPr baseColWidth="10" defaultColWidth="8.83203125" defaultRowHeight="13" x14ac:dyDescent="0.15"/>
  <cols>
    <col min="1" max="1" width="21.6640625" style="41" bestFit="1" customWidth="1"/>
    <col min="2" max="2" width="56.6640625" bestFit="1" customWidth="1"/>
    <col min="3" max="3" width="27.83203125" customWidth="1"/>
    <col min="4" max="4" width="8.83203125" customWidth="1"/>
    <col min="5" max="5" width="7" customWidth="1"/>
    <col min="6" max="6" width="6.83203125" customWidth="1"/>
    <col min="7" max="10" width="15.5" customWidth="1"/>
    <col min="11" max="11" width="15" customWidth="1"/>
    <col min="12" max="12" width="16.5" customWidth="1"/>
    <col min="13" max="13" width="18" customWidth="1"/>
    <col min="14" max="14" width="16.5" customWidth="1"/>
  </cols>
  <sheetData>
    <row r="1" spans="1:14" ht="23.5" customHeight="1" thickBot="1" x14ac:dyDescent="0.3">
      <c r="A1" s="66"/>
      <c r="B1" s="689" t="s">
        <v>105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4" ht="18" customHeight="1" thickBot="1" x14ac:dyDescent="0.2">
      <c r="A2" s="690" t="str">
        <f>Bachelor!$A$2</f>
        <v>Gældende fra 1. september 2019</v>
      </c>
      <c r="B2" s="690"/>
      <c r="C2" s="59"/>
      <c r="D2" s="60"/>
      <c r="E2" s="60"/>
      <c r="F2" s="60"/>
      <c r="G2" s="691" t="s">
        <v>18</v>
      </c>
      <c r="H2" s="692"/>
      <c r="I2" s="693"/>
      <c r="J2" s="694"/>
      <c r="K2" s="691" t="s">
        <v>17</v>
      </c>
      <c r="L2" s="693"/>
      <c r="M2" s="693"/>
      <c r="N2" s="694"/>
    </row>
    <row r="3" spans="1:14" ht="46" thickBot="1" x14ac:dyDescent="0.2">
      <c r="A3" s="199" t="s">
        <v>7</v>
      </c>
      <c r="B3" s="201" t="s">
        <v>2</v>
      </c>
      <c r="C3" s="202" t="s">
        <v>8</v>
      </c>
      <c r="D3" s="200" t="s">
        <v>9</v>
      </c>
      <c r="E3" s="200" t="s">
        <v>15</v>
      </c>
      <c r="F3" s="203" t="s">
        <v>0</v>
      </c>
      <c r="G3" s="199" t="s">
        <v>10</v>
      </c>
      <c r="H3" s="232" t="s">
        <v>100</v>
      </c>
      <c r="I3" s="201" t="s">
        <v>9</v>
      </c>
      <c r="J3" s="233" t="s">
        <v>16</v>
      </c>
      <c r="K3" s="199" t="s">
        <v>12</v>
      </c>
      <c r="L3" s="201" t="s">
        <v>11</v>
      </c>
      <c r="M3" s="201" t="s">
        <v>13</v>
      </c>
      <c r="N3" s="233" t="s">
        <v>14</v>
      </c>
    </row>
    <row r="4" spans="1:14" s="40" customFormat="1" ht="16" thickBot="1" x14ac:dyDescent="0.2">
      <c r="A4" s="204"/>
      <c r="B4" s="341" t="s">
        <v>61</v>
      </c>
      <c r="C4" s="215"/>
      <c r="D4" s="216"/>
      <c r="E4" s="216"/>
      <c r="F4" s="217"/>
      <c r="G4" s="344"/>
      <c r="H4" s="345"/>
      <c r="I4" s="342"/>
      <c r="J4" s="343"/>
      <c r="K4" s="344"/>
      <c r="L4" s="342"/>
      <c r="M4" s="342"/>
      <c r="N4" s="343"/>
    </row>
    <row r="5" spans="1:14" s="16" customFormat="1" ht="84" x14ac:dyDescent="0.15">
      <c r="A5" s="348" t="s">
        <v>95</v>
      </c>
      <c r="B5" s="347" t="s">
        <v>145</v>
      </c>
      <c r="C5" s="631" t="s">
        <v>257</v>
      </c>
      <c r="D5" s="350" t="s">
        <v>4</v>
      </c>
      <c r="E5" s="350" t="s">
        <v>5</v>
      </c>
      <c r="F5" s="351">
        <v>5</v>
      </c>
      <c r="G5" s="352" t="s">
        <v>78</v>
      </c>
      <c r="H5" s="353" t="s">
        <v>78</v>
      </c>
      <c r="I5" s="355" t="s">
        <v>200</v>
      </c>
      <c r="J5" s="354" t="s">
        <v>77</v>
      </c>
      <c r="K5" s="375"/>
      <c r="L5" s="376"/>
      <c r="M5" s="376"/>
      <c r="N5" s="377"/>
    </row>
    <row r="6" spans="1:14" ht="84" x14ac:dyDescent="0.15">
      <c r="A6" s="346" t="s">
        <v>85</v>
      </c>
      <c r="B6" s="47" t="s">
        <v>65</v>
      </c>
      <c r="C6" s="445" t="s">
        <v>242</v>
      </c>
      <c r="D6" s="605" t="s">
        <v>1</v>
      </c>
      <c r="E6" s="605" t="s">
        <v>6</v>
      </c>
      <c r="F6" s="609">
        <v>15</v>
      </c>
      <c r="G6" s="220"/>
      <c r="H6" s="221"/>
      <c r="I6" s="222"/>
      <c r="J6" s="223"/>
      <c r="K6" s="46" t="s">
        <v>194</v>
      </c>
      <c r="L6" s="356"/>
      <c r="M6" s="5" t="s">
        <v>168</v>
      </c>
      <c r="N6" s="357"/>
    </row>
    <row r="7" spans="1:14" ht="28" x14ac:dyDescent="0.15">
      <c r="A7" s="49" t="s">
        <v>95</v>
      </c>
      <c r="B7" s="24" t="s">
        <v>66</v>
      </c>
      <c r="C7" s="398" t="s">
        <v>147</v>
      </c>
      <c r="D7" s="595" t="s">
        <v>4</v>
      </c>
      <c r="E7" s="595" t="s">
        <v>6</v>
      </c>
      <c r="F7" s="596">
        <v>5</v>
      </c>
      <c r="G7" s="43" t="s">
        <v>78</v>
      </c>
      <c r="H7" s="52" t="s">
        <v>78</v>
      </c>
      <c r="I7" s="24" t="s">
        <v>82</v>
      </c>
      <c r="J7" s="44" t="s">
        <v>83</v>
      </c>
      <c r="K7" s="294"/>
      <c r="L7" s="295"/>
      <c r="M7" s="222"/>
      <c r="N7" s="223"/>
    </row>
    <row r="8" spans="1:14" ht="85" thickBot="1" x14ac:dyDescent="0.2">
      <c r="A8" s="49" t="s">
        <v>96</v>
      </c>
      <c r="B8" s="24" t="s">
        <v>55</v>
      </c>
      <c r="C8" s="398" t="str">
        <f>Valgfag!C4</f>
        <v>Ordinær: Aktiv deltagelse. Re-eksamen: Individuel bunden 3-dages hjemmeopgave. Max. 8 sider. Bedømmes af eksaminator. Opgaver bedømt i.b. tillige af medbedømmer.</v>
      </c>
      <c r="D8" s="595" t="str">
        <f>Valgfag!D4</f>
        <v>Intern</v>
      </c>
      <c r="E8" s="595" t="str">
        <f>Valgfag!E4</f>
        <v>b/i.b.</v>
      </c>
      <c r="F8" s="596">
        <f>Valgfag!F4</f>
        <v>5</v>
      </c>
      <c r="G8" s="296"/>
      <c r="H8" s="576" t="str">
        <f>Valgfag!H4</f>
        <v>4 timer</v>
      </c>
      <c r="I8" s="577" t="str">
        <f>Valgfag!I4</f>
        <v>15 min til vurdering af aktiv deltagelse. Reeksamen: 20 min</v>
      </c>
      <c r="J8" s="578" t="str">
        <f>Valgfag!J4</f>
        <v>20 min (kun hvis eksaminator bedømmer opgaven til  i.b.)</v>
      </c>
      <c r="K8" s="299"/>
      <c r="L8" s="300"/>
      <c r="M8" s="297"/>
      <c r="N8" s="298"/>
    </row>
    <row r="9" spans="1:14" ht="16" thickBot="1" x14ac:dyDescent="0.2">
      <c r="A9" s="213"/>
      <c r="B9" s="205" t="s">
        <v>62</v>
      </c>
      <c r="C9" s="206"/>
      <c r="D9" s="207"/>
      <c r="E9" s="207"/>
      <c r="F9" s="208"/>
      <c r="G9" s="209"/>
      <c r="H9" s="210"/>
      <c r="I9" s="211"/>
      <c r="J9" s="212"/>
      <c r="K9" s="209"/>
      <c r="L9" s="211"/>
      <c r="M9" s="211"/>
      <c r="N9" s="212"/>
    </row>
    <row r="10" spans="1:14" ht="97.5" customHeight="1" x14ac:dyDescent="0.15">
      <c r="A10" s="50" t="s">
        <v>85</v>
      </c>
      <c r="B10" s="355" t="s">
        <v>67</v>
      </c>
      <c r="C10" s="458" t="s">
        <v>258</v>
      </c>
      <c r="D10" s="350" t="s">
        <v>1</v>
      </c>
      <c r="E10" s="350" t="s">
        <v>6</v>
      </c>
      <c r="F10" s="632">
        <v>20</v>
      </c>
      <c r="G10" s="224"/>
      <c r="H10" s="225"/>
      <c r="I10" s="226"/>
      <c r="J10" s="227"/>
      <c r="K10" s="46" t="s">
        <v>194</v>
      </c>
      <c r="L10" s="358"/>
      <c r="M10" s="5" t="s">
        <v>168</v>
      </c>
      <c r="N10" s="359"/>
    </row>
    <row r="11" spans="1:14" ht="28" x14ac:dyDescent="0.15">
      <c r="A11" s="49" t="s">
        <v>95</v>
      </c>
      <c r="B11" s="24" t="s">
        <v>68</v>
      </c>
      <c r="C11" s="398" t="s">
        <v>147</v>
      </c>
      <c r="D11" s="595" t="s">
        <v>4</v>
      </c>
      <c r="E11" s="595" t="s">
        <v>6</v>
      </c>
      <c r="F11" s="596">
        <v>5</v>
      </c>
      <c r="G11" s="43" t="s">
        <v>78</v>
      </c>
      <c r="H11" s="52" t="s">
        <v>78</v>
      </c>
      <c r="I11" s="24" t="s">
        <v>82</v>
      </c>
      <c r="J11" s="44" t="s">
        <v>83</v>
      </c>
      <c r="K11" s="228"/>
      <c r="L11" s="229"/>
      <c r="M11" s="230"/>
      <c r="N11" s="231"/>
    </row>
    <row r="12" spans="1:14" ht="85" thickBot="1" x14ac:dyDescent="0.2">
      <c r="A12" s="49" t="s">
        <v>96</v>
      </c>
      <c r="B12" s="24" t="s">
        <v>54</v>
      </c>
      <c r="C12" s="398" t="str">
        <f>Valgfag!C4</f>
        <v>Ordinær: Aktiv deltagelse. Re-eksamen: Individuel bunden 3-dages hjemmeopgave. Max. 8 sider. Bedømmes af eksaminator. Opgaver bedømt i.b. tillige af medbedømmer.</v>
      </c>
      <c r="D12" s="595" t="str">
        <f>Valgfag!D4</f>
        <v>Intern</v>
      </c>
      <c r="E12" s="595" t="str">
        <f>Valgfag!E4</f>
        <v>b/i.b.</v>
      </c>
      <c r="F12" s="596">
        <f>Valgfag!F4</f>
        <v>5</v>
      </c>
      <c r="G12" s="301"/>
      <c r="H12" s="580" t="str">
        <f>Valgfag!H4</f>
        <v>4 timer</v>
      </c>
      <c r="I12" s="581" t="str">
        <f>Valgfag!I4</f>
        <v>15 min til vurdering af aktiv deltagelse. Reeksamen: 20 min</v>
      </c>
      <c r="J12" s="44" t="str">
        <f>Valgfag!J4</f>
        <v>20 min (kun hvis eksaminator bedømmer opgaven til  i.b.)</v>
      </c>
      <c r="K12" s="301"/>
      <c r="L12" s="302"/>
      <c r="M12" s="302"/>
      <c r="N12" s="303"/>
    </row>
    <row r="13" spans="1:14" ht="16" thickBot="1" x14ac:dyDescent="0.2">
      <c r="A13" s="214"/>
      <c r="B13" s="205" t="s">
        <v>63</v>
      </c>
      <c r="C13" s="206"/>
      <c r="D13" s="207"/>
      <c r="E13" s="207"/>
      <c r="F13" s="208"/>
      <c r="G13" s="209"/>
      <c r="H13" s="210"/>
      <c r="I13" s="211"/>
      <c r="J13" s="212"/>
      <c r="K13" s="209"/>
      <c r="L13" s="211"/>
      <c r="M13" s="211"/>
      <c r="N13" s="212"/>
    </row>
    <row r="14" spans="1:14" ht="84" x14ac:dyDescent="0.15">
      <c r="A14" s="51" t="s">
        <v>253</v>
      </c>
      <c r="B14" s="461" t="s">
        <v>69</v>
      </c>
      <c r="C14" s="437" t="s">
        <v>242</v>
      </c>
      <c r="D14" s="633" t="s">
        <v>4</v>
      </c>
      <c r="E14" s="633" t="s">
        <v>6</v>
      </c>
      <c r="F14" s="634">
        <v>25</v>
      </c>
      <c r="G14" s="224"/>
      <c r="H14" s="225"/>
      <c r="I14" s="226"/>
      <c r="J14" s="227"/>
      <c r="K14" s="46" t="s">
        <v>196</v>
      </c>
      <c r="L14" s="5" t="s">
        <v>169</v>
      </c>
      <c r="M14" s="5" t="s">
        <v>168</v>
      </c>
      <c r="N14" s="80" t="s">
        <v>169</v>
      </c>
    </row>
    <row r="15" spans="1:14" ht="78" customHeight="1" x14ac:dyDescent="0.15">
      <c r="A15" s="49" t="s">
        <v>254</v>
      </c>
      <c r="B15" s="24" t="s">
        <v>57</v>
      </c>
      <c r="C15" s="398" t="s">
        <v>177</v>
      </c>
      <c r="D15" s="595" t="s">
        <v>4</v>
      </c>
      <c r="E15" s="595" t="s">
        <v>5</v>
      </c>
      <c r="F15" s="596">
        <v>5</v>
      </c>
      <c r="G15" s="582"/>
      <c r="H15" s="579"/>
      <c r="I15" s="24" t="s">
        <v>84</v>
      </c>
      <c r="J15" s="44" t="s">
        <v>259</v>
      </c>
      <c r="K15" s="582"/>
      <c r="L15" s="230"/>
      <c r="M15" s="230"/>
      <c r="N15" s="231"/>
    </row>
    <row r="16" spans="1:14" ht="78" customHeight="1" x14ac:dyDescent="0.15">
      <c r="A16" s="49" t="s">
        <v>256</v>
      </c>
      <c r="B16" s="24" t="s">
        <v>249</v>
      </c>
      <c r="C16" s="398" t="s">
        <v>260</v>
      </c>
      <c r="D16" s="595" t="s">
        <v>4</v>
      </c>
      <c r="E16" s="595" t="s">
        <v>6</v>
      </c>
      <c r="F16" s="608">
        <v>5</v>
      </c>
      <c r="G16" s="582"/>
      <c r="H16" s="579"/>
      <c r="I16" s="24"/>
      <c r="J16" s="44"/>
      <c r="K16" s="582"/>
      <c r="L16" s="230"/>
      <c r="M16" s="230"/>
      <c r="N16" s="231"/>
    </row>
    <row r="17" spans="1:14" ht="78" customHeight="1" x14ac:dyDescent="0.15">
      <c r="A17" s="49" t="s">
        <v>256</v>
      </c>
      <c r="B17" s="24" t="s">
        <v>250</v>
      </c>
      <c r="C17" s="398" t="s">
        <v>261</v>
      </c>
      <c r="D17" s="595" t="s">
        <v>4</v>
      </c>
      <c r="E17" s="595" t="s">
        <v>5</v>
      </c>
      <c r="F17" s="608">
        <v>5</v>
      </c>
      <c r="G17" s="582"/>
      <c r="H17" s="579"/>
      <c r="I17" s="24"/>
      <c r="J17" s="44"/>
      <c r="K17" s="582"/>
      <c r="L17" s="230"/>
      <c r="M17" s="230"/>
      <c r="N17" s="231"/>
    </row>
    <row r="18" spans="1:14" ht="70" x14ac:dyDescent="0.15">
      <c r="A18" s="49" t="s">
        <v>256</v>
      </c>
      <c r="B18" s="24" t="s">
        <v>251</v>
      </c>
      <c r="C18" s="398" t="s">
        <v>264</v>
      </c>
      <c r="D18" s="595" t="s">
        <v>4</v>
      </c>
      <c r="E18" s="595" t="s">
        <v>6</v>
      </c>
      <c r="F18" s="608">
        <v>5</v>
      </c>
      <c r="G18" s="582"/>
      <c r="H18" s="579"/>
      <c r="I18" s="24"/>
      <c r="J18" s="44"/>
      <c r="K18" s="582"/>
      <c r="L18" s="230"/>
      <c r="M18" s="230"/>
      <c r="N18" s="231"/>
    </row>
    <row r="19" spans="1:14" ht="85" thickBot="1" x14ac:dyDescent="0.2">
      <c r="A19" s="62" t="s">
        <v>255</v>
      </c>
      <c r="B19" s="464" t="s">
        <v>252</v>
      </c>
      <c r="C19" s="437" t="s">
        <v>262</v>
      </c>
      <c r="D19" s="614" t="s">
        <v>4</v>
      </c>
      <c r="E19" s="614" t="s">
        <v>6</v>
      </c>
      <c r="F19" s="635">
        <v>10</v>
      </c>
      <c r="G19" s="583"/>
      <c r="H19" s="584"/>
      <c r="I19" s="464"/>
      <c r="J19" s="585"/>
      <c r="K19" s="583"/>
      <c r="L19" s="586"/>
      <c r="M19" s="586"/>
      <c r="N19" s="587"/>
    </row>
    <row r="20" spans="1:14" ht="16" thickBot="1" x14ac:dyDescent="0.2">
      <c r="A20" s="214"/>
      <c r="B20" s="205" t="s">
        <v>64</v>
      </c>
      <c r="C20" s="215"/>
      <c r="D20" s="216"/>
      <c r="E20" s="216"/>
      <c r="F20" s="217"/>
      <c r="G20" s="218"/>
      <c r="H20" s="219"/>
      <c r="I20" s="211"/>
      <c r="J20" s="212"/>
      <c r="K20" s="209"/>
      <c r="L20" s="211"/>
      <c r="M20" s="211"/>
      <c r="N20" s="212"/>
    </row>
    <row r="21" spans="1:14" ht="71" thickBot="1" x14ac:dyDescent="0.2">
      <c r="A21" s="76" t="s">
        <v>59</v>
      </c>
      <c r="B21" s="628" t="s">
        <v>59</v>
      </c>
      <c r="C21" s="426" t="s">
        <v>263</v>
      </c>
      <c r="D21" s="636" t="s">
        <v>1</v>
      </c>
      <c r="E21" s="636" t="s">
        <v>6</v>
      </c>
      <c r="F21" s="637">
        <v>30</v>
      </c>
      <c r="G21" s="234"/>
      <c r="H21" s="235"/>
      <c r="I21" s="236"/>
      <c r="J21" s="237"/>
      <c r="K21" s="460" t="s">
        <v>197</v>
      </c>
      <c r="L21" s="378"/>
      <c r="M21" s="149" t="s">
        <v>170</v>
      </c>
      <c r="N21" s="379"/>
    </row>
  </sheetData>
  <mergeCells count="4">
    <mergeCell ref="G2:J2"/>
    <mergeCell ref="K2:N2"/>
    <mergeCell ref="A2:B2"/>
    <mergeCell ref="B1:N1"/>
  </mergeCells>
  <pageMargins left="0.31496062992125984" right="0.31496062992125984" top="0.35433070866141736" bottom="0.35433070866141736" header="0" footer="0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zoomScale="75" zoomScaleNormal="75" workbookViewId="0">
      <selection activeCell="R11" sqref="R11"/>
    </sheetView>
  </sheetViews>
  <sheetFormatPr baseColWidth="10" defaultColWidth="9.1640625" defaultRowHeight="13" x14ac:dyDescent="0.15"/>
  <cols>
    <col min="1" max="1" width="19.83203125" style="66" customWidth="1"/>
    <col min="2" max="2" width="56.6640625" style="1" bestFit="1" customWidth="1"/>
    <col min="3" max="3" width="27.83203125" style="1" customWidth="1"/>
    <col min="4" max="4" width="8.83203125" style="1" customWidth="1"/>
    <col min="5" max="5" width="7" style="1" customWidth="1"/>
    <col min="6" max="6" width="6.83203125" style="1" customWidth="1"/>
    <col min="7" max="11" width="15.5" style="1" customWidth="1"/>
    <col min="12" max="12" width="16.5" style="1" customWidth="1"/>
    <col min="13" max="13" width="17.5" style="1" customWidth="1"/>
    <col min="14" max="14" width="16.5" style="1" customWidth="1"/>
    <col min="15" max="16384" width="9.1640625" style="1"/>
  </cols>
  <sheetData>
    <row r="1" spans="1:14" ht="23.5" customHeight="1" thickBot="1" x14ac:dyDescent="0.3">
      <c r="B1" s="689" t="s">
        <v>176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4" ht="18" customHeight="1" thickBot="1" x14ac:dyDescent="0.2">
      <c r="A2" s="690" t="str">
        <f>Bachelor!$A$2</f>
        <v>Gældende fra 1. september 2019</v>
      </c>
      <c r="B2" s="690"/>
      <c r="C2" s="110"/>
      <c r="D2" s="108"/>
      <c r="E2" s="108"/>
      <c r="F2" s="108"/>
      <c r="G2" s="695" t="s">
        <v>18</v>
      </c>
      <c r="H2" s="696"/>
      <c r="I2" s="697"/>
      <c r="J2" s="698"/>
      <c r="K2" s="695" t="s">
        <v>17</v>
      </c>
      <c r="L2" s="697"/>
      <c r="M2" s="697"/>
      <c r="N2" s="698"/>
    </row>
    <row r="3" spans="1:14" ht="46" thickBot="1" x14ac:dyDescent="0.2">
      <c r="A3" s="172" t="s">
        <v>7</v>
      </c>
      <c r="B3" s="174" t="s">
        <v>2</v>
      </c>
      <c r="C3" s="175" t="s">
        <v>8</v>
      </c>
      <c r="D3" s="173" t="s">
        <v>9</v>
      </c>
      <c r="E3" s="173" t="s">
        <v>15</v>
      </c>
      <c r="F3" s="176" t="s">
        <v>0</v>
      </c>
      <c r="G3" s="172" t="s">
        <v>10</v>
      </c>
      <c r="H3" s="190" t="s">
        <v>101</v>
      </c>
      <c r="I3" s="174" t="s">
        <v>9</v>
      </c>
      <c r="J3" s="191" t="s">
        <v>16</v>
      </c>
      <c r="K3" s="172" t="s">
        <v>12</v>
      </c>
      <c r="L3" s="174" t="s">
        <v>11</v>
      </c>
      <c r="M3" s="174" t="s">
        <v>13</v>
      </c>
      <c r="N3" s="191" t="s">
        <v>14</v>
      </c>
    </row>
    <row r="4" spans="1:14" s="65" customFormat="1" ht="16" thickBot="1" x14ac:dyDescent="0.2">
      <c r="A4" s="192"/>
      <c r="B4" s="177" t="s">
        <v>178</v>
      </c>
      <c r="C4" s="178"/>
      <c r="D4" s="179"/>
      <c r="E4" s="179"/>
      <c r="F4" s="180"/>
      <c r="G4" s="181"/>
      <c r="H4" s="182"/>
      <c r="I4" s="183"/>
      <c r="J4" s="184"/>
      <c r="K4" s="181"/>
      <c r="L4" s="183"/>
      <c r="M4" s="183"/>
      <c r="N4" s="184"/>
    </row>
    <row r="5" spans="1:14" s="65" customFormat="1" ht="85.5" customHeight="1" thickBot="1" x14ac:dyDescent="0.2">
      <c r="A5" s="454" t="s">
        <v>95</v>
      </c>
      <c r="B5" s="355" t="s">
        <v>155</v>
      </c>
      <c r="C5" s="458" t="s">
        <v>296</v>
      </c>
      <c r="D5" s="349" t="s">
        <v>4</v>
      </c>
      <c r="E5" s="349" t="s">
        <v>5</v>
      </c>
      <c r="F5" s="622">
        <v>5</v>
      </c>
      <c r="G5" s="78"/>
      <c r="H5" s="455" t="s">
        <v>78</v>
      </c>
      <c r="I5" s="355" t="s">
        <v>200</v>
      </c>
      <c r="J5" s="366" t="s">
        <v>77</v>
      </c>
      <c r="K5" s="167"/>
      <c r="L5" s="168"/>
      <c r="M5" s="169"/>
      <c r="N5" s="170"/>
    </row>
    <row r="6" spans="1:14" ht="84" x14ac:dyDescent="0.15">
      <c r="A6" s="48" t="s">
        <v>85</v>
      </c>
      <c r="B6" s="24" t="s">
        <v>70</v>
      </c>
      <c r="C6" s="398" t="s">
        <v>242</v>
      </c>
      <c r="D6" s="623" t="s">
        <v>1</v>
      </c>
      <c r="E6" s="623" t="s">
        <v>6</v>
      </c>
      <c r="F6" s="624">
        <v>15</v>
      </c>
      <c r="G6" s="160"/>
      <c r="H6" s="171"/>
      <c r="I6" s="161"/>
      <c r="J6" s="162"/>
      <c r="K6" s="43" t="s">
        <v>196</v>
      </c>
      <c r="L6" s="171"/>
      <c r="M6" s="453" t="s">
        <v>168</v>
      </c>
      <c r="N6" s="162"/>
    </row>
    <row r="7" spans="1:14" ht="77.25" customHeight="1" x14ac:dyDescent="0.15">
      <c r="A7" s="49" t="s">
        <v>95</v>
      </c>
      <c r="B7" s="24" t="s">
        <v>71</v>
      </c>
      <c r="C7" s="398" t="s">
        <v>147</v>
      </c>
      <c r="D7" s="623" t="s">
        <v>4</v>
      </c>
      <c r="E7" s="623" t="s">
        <v>5</v>
      </c>
      <c r="F7" s="624">
        <v>5</v>
      </c>
      <c r="G7" s="43" t="s">
        <v>78</v>
      </c>
      <c r="H7" s="52" t="s">
        <v>78</v>
      </c>
      <c r="I7" s="24" t="s">
        <v>77</v>
      </c>
      <c r="J7" s="44" t="s">
        <v>204</v>
      </c>
      <c r="K7" s="160"/>
      <c r="L7" s="161"/>
      <c r="M7" s="161"/>
      <c r="N7" s="162"/>
    </row>
    <row r="8" spans="1:14" ht="85" thickBot="1" x14ac:dyDescent="0.2">
      <c r="A8" s="49" t="s">
        <v>96</v>
      </c>
      <c r="B8" s="24" t="s">
        <v>55</v>
      </c>
      <c r="C8" s="398" t="str">
        <f>Valgfag!$C$4</f>
        <v>Ordinær: Aktiv deltagelse. Re-eksamen: Individuel bunden 3-dages hjemmeopgave. Max. 8 sider. Bedømmes af eksaminator. Opgaver bedømt i.b. tillige af medbedømmer.</v>
      </c>
      <c r="D8" s="623" t="str">
        <f>Valgfag!$D$4</f>
        <v>Intern</v>
      </c>
      <c r="E8" s="623" t="str">
        <f>Valgfag!$E$4</f>
        <v>b/i.b.</v>
      </c>
      <c r="F8" s="624">
        <f>Valgfag!$F$4</f>
        <v>5</v>
      </c>
      <c r="G8" s="163"/>
      <c r="H8" s="67" t="str">
        <f>Valgfag!$H$4</f>
        <v>4 timer</v>
      </c>
      <c r="I8" s="25" t="str">
        <f>Valgfag!$I$4</f>
        <v>15 min til vurdering af aktiv deltagelse. Reeksamen: 20 min</v>
      </c>
      <c r="J8" s="45" t="str">
        <f>Valgfag!$J$4</f>
        <v>20 min (kun hvis eksaminator bedømmer opgaven til  i.b.)</v>
      </c>
      <c r="K8" s="163"/>
      <c r="L8" s="164"/>
      <c r="M8" s="164"/>
      <c r="N8" s="165"/>
    </row>
    <row r="9" spans="1:14" ht="16" thickBot="1" x14ac:dyDescent="0.2">
      <c r="A9" s="193"/>
      <c r="B9" s="177" t="s">
        <v>179</v>
      </c>
      <c r="C9" s="178"/>
      <c r="D9" s="179"/>
      <c r="E9" s="179"/>
      <c r="F9" s="180"/>
      <c r="G9" s="181"/>
      <c r="H9" s="182"/>
      <c r="I9" s="183"/>
      <c r="J9" s="184"/>
      <c r="K9" s="181"/>
      <c r="L9" s="183"/>
      <c r="M9" s="183"/>
      <c r="N9" s="184"/>
    </row>
    <row r="10" spans="1:14" ht="98" x14ac:dyDescent="0.15">
      <c r="A10" s="50" t="s">
        <v>85</v>
      </c>
      <c r="B10" s="355" t="s">
        <v>72</v>
      </c>
      <c r="C10" s="458" t="s">
        <v>245</v>
      </c>
      <c r="D10" s="349" t="s">
        <v>1</v>
      </c>
      <c r="E10" s="349" t="s">
        <v>6</v>
      </c>
      <c r="F10" s="365">
        <v>20</v>
      </c>
      <c r="G10" s="167"/>
      <c r="H10" s="168"/>
      <c r="I10" s="169"/>
      <c r="J10" s="170"/>
      <c r="K10" s="46" t="s">
        <v>196</v>
      </c>
      <c r="L10" s="157"/>
      <c r="M10" s="3" t="s">
        <v>168</v>
      </c>
      <c r="N10" s="159"/>
    </row>
    <row r="11" spans="1:14" ht="28" x14ac:dyDescent="0.15">
      <c r="A11" s="54" t="s">
        <v>95</v>
      </c>
      <c r="B11" s="24" t="s">
        <v>73</v>
      </c>
      <c r="C11" s="398" t="s">
        <v>147</v>
      </c>
      <c r="D11" s="623" t="s">
        <v>4</v>
      </c>
      <c r="E11" s="623" t="s">
        <v>6</v>
      </c>
      <c r="F11" s="624">
        <v>5</v>
      </c>
      <c r="G11" s="43" t="s">
        <v>78</v>
      </c>
      <c r="H11" s="52" t="s">
        <v>78</v>
      </c>
      <c r="I11" s="24" t="s">
        <v>102</v>
      </c>
      <c r="J11" s="44" t="s">
        <v>102</v>
      </c>
      <c r="K11" s="160"/>
      <c r="L11" s="161"/>
      <c r="M11" s="161"/>
      <c r="N11" s="162"/>
    </row>
    <row r="12" spans="1:14" ht="85" thickBot="1" x14ac:dyDescent="0.2">
      <c r="A12" s="54" t="s">
        <v>96</v>
      </c>
      <c r="B12" s="24" t="s">
        <v>54</v>
      </c>
      <c r="C12" s="398" t="str">
        <f>Valgfag!$C$4</f>
        <v>Ordinær: Aktiv deltagelse. Re-eksamen: Individuel bunden 3-dages hjemmeopgave. Max. 8 sider. Bedømmes af eksaminator. Opgaver bedømt i.b. tillige af medbedømmer.</v>
      </c>
      <c r="D12" s="623" t="str">
        <f>Valgfag!$D$4</f>
        <v>Intern</v>
      </c>
      <c r="E12" s="623" t="str">
        <f>Valgfag!$E$4</f>
        <v>b/i.b.</v>
      </c>
      <c r="F12" s="624">
        <f>Valgfag!$F$4</f>
        <v>5</v>
      </c>
      <c r="G12" s="160"/>
      <c r="H12" s="52" t="str">
        <f>Valgfag!$H$4</f>
        <v>4 timer</v>
      </c>
      <c r="I12" s="24" t="str">
        <f>Valgfag!$I$4</f>
        <v>15 min til vurdering af aktiv deltagelse. Reeksamen: 20 min</v>
      </c>
      <c r="J12" s="44" t="str">
        <f>Valgfag!$J$4</f>
        <v>20 min (kun hvis eksaminator bedømmer opgaven til  i.b.)</v>
      </c>
      <c r="K12" s="160"/>
      <c r="L12" s="161"/>
      <c r="M12" s="161"/>
      <c r="N12" s="162"/>
    </row>
    <row r="13" spans="1:14" ht="16" thickBot="1" x14ac:dyDescent="0.2">
      <c r="A13" s="194"/>
      <c r="B13" s="177" t="s">
        <v>180</v>
      </c>
      <c r="C13" s="178"/>
      <c r="D13" s="179"/>
      <c r="E13" s="179"/>
      <c r="F13" s="180"/>
      <c r="G13" s="181"/>
      <c r="H13" s="182"/>
      <c r="I13" s="183"/>
      <c r="J13" s="184"/>
      <c r="K13" s="181"/>
      <c r="L13" s="183"/>
      <c r="M13" s="183"/>
      <c r="N13" s="184"/>
    </row>
    <row r="14" spans="1:14" ht="98" x14ac:dyDescent="0.15">
      <c r="A14" s="51" t="s">
        <v>104</v>
      </c>
      <c r="B14" s="461" t="s">
        <v>74</v>
      </c>
      <c r="C14" s="437" t="s">
        <v>246</v>
      </c>
      <c r="D14" s="638" t="s">
        <v>4</v>
      </c>
      <c r="E14" s="638" t="s">
        <v>6</v>
      </c>
      <c r="F14" s="639">
        <v>25</v>
      </c>
      <c r="G14" s="156"/>
      <c r="H14" s="157"/>
      <c r="I14" s="158"/>
      <c r="J14" s="159"/>
      <c r="K14" s="78" t="s">
        <v>196</v>
      </c>
      <c r="L14" s="380" t="s">
        <v>168</v>
      </c>
      <c r="M14" s="380" t="s">
        <v>168</v>
      </c>
      <c r="N14" s="366" t="s">
        <v>168</v>
      </c>
    </row>
    <row r="15" spans="1:14" ht="101" customHeight="1" x14ac:dyDescent="0.15">
      <c r="A15" s="54" t="s">
        <v>103</v>
      </c>
      <c r="B15" s="24" t="s">
        <v>75</v>
      </c>
      <c r="C15" s="398" t="s">
        <v>247</v>
      </c>
      <c r="D15" s="623" t="s">
        <v>4</v>
      </c>
      <c r="E15" s="623" t="s">
        <v>6</v>
      </c>
      <c r="F15" s="624">
        <v>25</v>
      </c>
      <c r="G15" s="572"/>
      <c r="H15" s="573"/>
      <c r="I15" s="574"/>
      <c r="J15" s="575"/>
      <c r="K15" s="43" t="s">
        <v>131</v>
      </c>
      <c r="L15" s="24" t="s">
        <v>131</v>
      </c>
      <c r="M15" s="24" t="s">
        <v>131</v>
      </c>
      <c r="N15" s="21" t="s">
        <v>131</v>
      </c>
    </row>
    <row r="16" spans="1:14" ht="78" customHeight="1" thickBot="1" x14ac:dyDescent="0.2">
      <c r="A16" s="54" t="s">
        <v>95</v>
      </c>
      <c r="B16" s="24" t="s">
        <v>57</v>
      </c>
      <c r="C16" s="398" t="s">
        <v>248</v>
      </c>
      <c r="D16" s="623" t="s">
        <v>4</v>
      </c>
      <c r="E16" s="623" t="s">
        <v>5</v>
      </c>
      <c r="F16" s="624">
        <v>5</v>
      </c>
      <c r="G16" s="163"/>
      <c r="H16" s="166"/>
      <c r="I16" s="381" t="s">
        <v>84</v>
      </c>
      <c r="J16" s="571"/>
      <c r="K16" s="163"/>
      <c r="L16" s="164"/>
      <c r="M16" s="164"/>
      <c r="N16" s="165"/>
    </row>
    <row r="17" spans="1:14" ht="16" thickBot="1" x14ac:dyDescent="0.2">
      <c r="A17" s="194"/>
      <c r="B17" s="177" t="s">
        <v>181</v>
      </c>
      <c r="C17" s="185"/>
      <c r="D17" s="186"/>
      <c r="E17" s="186"/>
      <c r="F17" s="187"/>
      <c r="G17" s="188"/>
      <c r="H17" s="189"/>
      <c r="I17" s="183"/>
      <c r="J17" s="184"/>
      <c r="K17" s="181"/>
      <c r="L17" s="183"/>
      <c r="M17" s="183"/>
      <c r="N17" s="184"/>
    </row>
    <row r="18" spans="1:14" ht="99" thickBot="1" x14ac:dyDescent="0.2">
      <c r="A18" s="76" t="s">
        <v>59</v>
      </c>
      <c r="B18" s="628" t="s">
        <v>59</v>
      </c>
      <c r="C18" s="426" t="s">
        <v>244</v>
      </c>
      <c r="D18" s="629" t="s">
        <v>1</v>
      </c>
      <c r="E18" s="629" t="s">
        <v>6</v>
      </c>
      <c r="F18" s="630">
        <v>30</v>
      </c>
      <c r="G18" s="195"/>
      <c r="H18" s="196"/>
      <c r="I18" s="197"/>
      <c r="J18" s="198"/>
      <c r="K18" s="460" t="s">
        <v>197</v>
      </c>
      <c r="L18" s="292"/>
      <c r="M18" s="149" t="s">
        <v>170</v>
      </c>
      <c r="N18" s="293"/>
    </row>
  </sheetData>
  <mergeCells count="4">
    <mergeCell ref="G2:J2"/>
    <mergeCell ref="K2:N2"/>
    <mergeCell ref="A2:B2"/>
    <mergeCell ref="B1:N1"/>
  </mergeCells>
  <pageMargins left="0.31496062992125984" right="0.31496062992125984" top="0.35433070866141736" bottom="0.35433070866141736" header="0" footer="0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7"/>
  <sheetViews>
    <sheetView zoomScale="75" zoomScaleNormal="75" workbookViewId="0">
      <selection activeCell="B11" sqref="B11"/>
    </sheetView>
  </sheetViews>
  <sheetFormatPr baseColWidth="10" defaultColWidth="8.83203125" defaultRowHeight="13" x14ac:dyDescent="0.15"/>
  <cols>
    <col min="1" max="1" width="19.83203125" customWidth="1"/>
    <col min="2" max="2" width="75" customWidth="1"/>
    <col min="3" max="3" width="27.83203125" customWidth="1"/>
    <col min="4" max="4" width="8.83203125" customWidth="1"/>
    <col min="5" max="5" width="7" customWidth="1"/>
    <col min="6" max="6" width="6.83203125" customWidth="1"/>
    <col min="7" max="7" width="15.5" customWidth="1"/>
    <col min="8" max="8" width="16.6640625" customWidth="1"/>
    <col min="9" max="11" width="15.5" customWidth="1"/>
    <col min="12" max="12" width="17.5" customWidth="1"/>
    <col min="13" max="13" width="18.1640625" customWidth="1"/>
    <col min="14" max="14" width="17.5" customWidth="1"/>
  </cols>
  <sheetData>
    <row r="1" spans="1:15" ht="23.5" customHeight="1" thickBot="1" x14ac:dyDescent="0.3">
      <c r="A1" s="66"/>
      <c r="B1" s="689" t="s">
        <v>127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5" ht="18" customHeight="1" thickBot="1" x14ac:dyDescent="0.2">
      <c r="A2" s="690" t="str">
        <f>Bachelor!$A$2</f>
        <v>Gældende fra 1. september 2019</v>
      </c>
      <c r="B2" s="690"/>
      <c r="C2" s="110"/>
      <c r="D2" s="108"/>
      <c r="E2" s="108"/>
      <c r="F2" s="108"/>
      <c r="G2" s="699" t="s">
        <v>18</v>
      </c>
      <c r="H2" s="700"/>
      <c r="I2" s="701"/>
      <c r="J2" s="702"/>
      <c r="K2" s="699" t="s">
        <v>17</v>
      </c>
      <c r="L2" s="701"/>
      <c r="M2" s="701"/>
      <c r="N2" s="702"/>
    </row>
    <row r="3" spans="1:15" ht="46" thickBot="1" x14ac:dyDescent="0.2">
      <c r="A3" s="125" t="s">
        <v>7</v>
      </c>
      <c r="B3" s="127" t="s">
        <v>2</v>
      </c>
      <c r="C3" s="128" t="s">
        <v>8</v>
      </c>
      <c r="D3" s="126" t="s">
        <v>9</v>
      </c>
      <c r="E3" s="126" t="s">
        <v>15</v>
      </c>
      <c r="F3" s="129" t="s">
        <v>0</v>
      </c>
      <c r="G3" s="130" t="s">
        <v>10</v>
      </c>
      <c r="H3" s="131" t="s">
        <v>101</v>
      </c>
      <c r="I3" s="132" t="s">
        <v>156</v>
      </c>
      <c r="J3" s="133" t="s">
        <v>16</v>
      </c>
      <c r="K3" s="130" t="s">
        <v>12</v>
      </c>
      <c r="L3" s="132" t="s">
        <v>11</v>
      </c>
      <c r="M3" s="132" t="s">
        <v>13</v>
      </c>
      <c r="N3" s="133" t="s">
        <v>14</v>
      </c>
    </row>
    <row r="4" spans="1:15" ht="16" thickBot="1" x14ac:dyDescent="0.2">
      <c r="A4" s="154"/>
      <c r="B4" s="360" t="s">
        <v>113</v>
      </c>
      <c r="C4" s="120"/>
      <c r="D4" s="121"/>
      <c r="E4" s="121"/>
      <c r="F4" s="122"/>
      <c r="G4" s="363"/>
      <c r="H4" s="364"/>
      <c r="I4" s="361"/>
      <c r="J4" s="362"/>
      <c r="K4" s="363"/>
      <c r="L4" s="361"/>
      <c r="M4" s="361"/>
      <c r="N4" s="362"/>
    </row>
    <row r="5" spans="1:15" s="16" customFormat="1" ht="89.25" customHeight="1" x14ac:dyDescent="0.15">
      <c r="A5" s="78" t="s">
        <v>95</v>
      </c>
      <c r="B5" s="347" t="s">
        <v>155</v>
      </c>
      <c r="C5" s="458" t="s">
        <v>296</v>
      </c>
      <c r="D5" s="349" t="s">
        <v>4</v>
      </c>
      <c r="E5" s="349" t="s">
        <v>5</v>
      </c>
      <c r="F5" s="365">
        <v>5</v>
      </c>
      <c r="G5" s="144"/>
      <c r="H5" s="455" t="s">
        <v>78</v>
      </c>
      <c r="I5" s="355" t="s">
        <v>200</v>
      </c>
      <c r="J5" s="366" t="s">
        <v>77</v>
      </c>
      <c r="K5" s="144"/>
      <c r="L5" s="146"/>
      <c r="M5" s="146"/>
      <c r="N5" s="147"/>
      <c r="O5" s="331"/>
    </row>
    <row r="6" spans="1:15" ht="102.5" customHeight="1" x14ac:dyDescent="0.15">
      <c r="A6" s="346" t="s">
        <v>85</v>
      </c>
      <c r="B6" s="47" t="s">
        <v>110</v>
      </c>
      <c r="C6" s="445" t="s">
        <v>242</v>
      </c>
      <c r="D6" s="592" t="s">
        <v>1</v>
      </c>
      <c r="E6" s="592" t="s">
        <v>6</v>
      </c>
      <c r="F6" s="626">
        <v>15</v>
      </c>
      <c r="G6" s="134"/>
      <c r="H6" s="135"/>
      <c r="I6" s="136"/>
      <c r="J6" s="137"/>
      <c r="K6" s="46" t="s">
        <v>196</v>
      </c>
      <c r="L6" s="367"/>
      <c r="M6" s="5" t="s">
        <v>171</v>
      </c>
      <c r="N6" s="368"/>
    </row>
    <row r="7" spans="1:15" ht="28" x14ac:dyDescent="0.15">
      <c r="A7" s="49" t="s">
        <v>95</v>
      </c>
      <c r="B7" s="24" t="s">
        <v>111</v>
      </c>
      <c r="C7" s="398" t="s">
        <v>243</v>
      </c>
      <c r="D7" s="623" t="s">
        <v>4</v>
      </c>
      <c r="E7" s="623" t="s">
        <v>6</v>
      </c>
      <c r="F7" s="624">
        <v>5</v>
      </c>
      <c r="G7" s="43" t="s">
        <v>78</v>
      </c>
      <c r="H7" s="52" t="s">
        <v>78</v>
      </c>
      <c r="I7" s="24" t="s">
        <v>102</v>
      </c>
      <c r="J7" s="44" t="s">
        <v>102</v>
      </c>
      <c r="K7" s="138"/>
      <c r="L7" s="139"/>
      <c r="M7" s="139"/>
      <c r="N7" s="140"/>
    </row>
    <row r="8" spans="1:15" ht="85" thickBot="1" x14ac:dyDescent="0.2">
      <c r="A8" s="49" t="s">
        <v>96</v>
      </c>
      <c r="B8" s="24" t="s">
        <v>55</v>
      </c>
      <c r="C8" s="398" t="str">
        <f>Valgfag!$C$4</f>
        <v>Ordinær: Aktiv deltagelse. Re-eksamen: Individuel bunden 3-dages hjemmeopgave. Max. 8 sider. Bedømmes af eksaminator. Opgaver bedømt i.b. tillige af medbedømmer.</v>
      </c>
      <c r="D8" s="623" t="str">
        <f>Valgfag!$D$4</f>
        <v>Intern</v>
      </c>
      <c r="E8" s="623" t="str">
        <f>Valgfag!$E$4</f>
        <v>b/i.b.</v>
      </c>
      <c r="F8" s="624">
        <f>Valgfag!$F$4</f>
        <v>5</v>
      </c>
      <c r="G8" s="141"/>
      <c r="H8" s="67" t="str">
        <f>Valgfag!$H$4</f>
        <v>4 timer</v>
      </c>
      <c r="I8" s="25" t="str">
        <f>Valgfag!$I$4</f>
        <v>15 min til vurdering af aktiv deltagelse. Reeksamen: 20 min</v>
      </c>
      <c r="J8" s="45" t="str">
        <f>Valgfag!$J$4</f>
        <v>20 min (kun hvis eksaminator bedømmer opgaven til  i.b.)</v>
      </c>
      <c r="K8" s="141"/>
      <c r="L8" s="142"/>
      <c r="M8" s="142"/>
      <c r="N8" s="143"/>
    </row>
    <row r="9" spans="1:15" ht="16" thickBot="1" x14ac:dyDescent="0.2">
      <c r="A9" s="155"/>
      <c r="B9" s="113" t="s">
        <v>114</v>
      </c>
      <c r="C9" s="114"/>
      <c r="D9" s="112"/>
      <c r="E9" s="112"/>
      <c r="F9" s="115"/>
      <c r="G9" s="116"/>
      <c r="H9" s="117"/>
      <c r="I9" s="118"/>
      <c r="J9" s="119"/>
      <c r="K9" s="116"/>
      <c r="L9" s="118"/>
      <c r="M9" s="118"/>
      <c r="N9" s="119"/>
    </row>
    <row r="10" spans="1:15" ht="97.25" customHeight="1" x14ac:dyDescent="0.15">
      <c r="A10" s="50" t="s">
        <v>85</v>
      </c>
      <c r="B10" s="355" t="s">
        <v>112</v>
      </c>
      <c r="C10" s="445" t="s">
        <v>242</v>
      </c>
      <c r="D10" s="349" t="s">
        <v>1</v>
      </c>
      <c r="E10" s="349" t="s">
        <v>6</v>
      </c>
      <c r="F10" s="365">
        <v>20</v>
      </c>
      <c r="G10" s="144"/>
      <c r="H10" s="145"/>
      <c r="I10" s="146"/>
      <c r="J10" s="147"/>
      <c r="K10" s="46" t="s">
        <v>196</v>
      </c>
      <c r="L10" s="383"/>
      <c r="M10" s="5" t="s">
        <v>171</v>
      </c>
      <c r="N10" s="383"/>
    </row>
    <row r="11" spans="1:15" ht="28" x14ac:dyDescent="0.15">
      <c r="A11" s="49" t="s">
        <v>95</v>
      </c>
      <c r="B11" s="24" t="s">
        <v>117</v>
      </c>
      <c r="C11" s="398" t="s">
        <v>147</v>
      </c>
      <c r="D11" s="623" t="s">
        <v>4</v>
      </c>
      <c r="E11" s="623" t="s">
        <v>6</v>
      </c>
      <c r="F11" s="624">
        <v>5</v>
      </c>
      <c r="G11" s="43" t="s">
        <v>78</v>
      </c>
      <c r="H11" s="52" t="s">
        <v>78</v>
      </c>
      <c r="I11" s="24" t="s">
        <v>102</v>
      </c>
      <c r="J11" s="44" t="s">
        <v>102</v>
      </c>
      <c r="K11" s="138"/>
      <c r="L11" s="139"/>
      <c r="M11" s="139"/>
      <c r="N11" s="140"/>
    </row>
    <row r="12" spans="1:15" ht="85" thickBot="1" x14ac:dyDescent="0.2">
      <c r="A12" s="49" t="s">
        <v>96</v>
      </c>
      <c r="B12" s="24" t="s">
        <v>54</v>
      </c>
      <c r="C12" s="398" t="str">
        <f>Valgfag!$C$4</f>
        <v>Ordinær: Aktiv deltagelse. Re-eksamen: Individuel bunden 3-dages hjemmeopgave. Max. 8 sider. Bedømmes af eksaminator. Opgaver bedømt i.b. tillige af medbedømmer.</v>
      </c>
      <c r="D12" s="623" t="str">
        <f>Valgfag!$D$4</f>
        <v>Intern</v>
      </c>
      <c r="E12" s="623" t="str">
        <f>Valgfag!$E$4</f>
        <v>b/i.b.</v>
      </c>
      <c r="F12" s="624">
        <f>Valgfag!$F$4</f>
        <v>5</v>
      </c>
      <c r="G12" s="138"/>
      <c r="H12" s="52" t="str">
        <f>Valgfag!$H$4</f>
        <v>4 timer</v>
      </c>
      <c r="I12" s="24" t="str">
        <f>Valgfag!$I$4</f>
        <v>15 min til vurdering af aktiv deltagelse. Reeksamen: 20 min</v>
      </c>
      <c r="J12" s="44" t="str">
        <f>Valgfag!$J$4</f>
        <v>20 min (kun hvis eksaminator bedømmer opgaven til  i.b.)</v>
      </c>
      <c r="K12" s="138"/>
      <c r="L12" s="139"/>
      <c r="M12" s="139"/>
      <c r="N12" s="140"/>
    </row>
    <row r="13" spans="1:15" ht="16" thickBot="1" x14ac:dyDescent="0.2">
      <c r="A13" s="116"/>
      <c r="B13" s="113" t="s">
        <v>115</v>
      </c>
      <c r="C13" s="114"/>
      <c r="D13" s="112"/>
      <c r="E13" s="112"/>
      <c r="F13" s="115"/>
      <c r="G13" s="116"/>
      <c r="H13" s="117"/>
      <c r="I13" s="118"/>
      <c r="J13" s="119"/>
      <c r="K13" s="116"/>
      <c r="L13" s="118"/>
      <c r="M13" s="118"/>
      <c r="N13" s="119"/>
    </row>
    <row r="14" spans="1:15" ht="95" customHeight="1" x14ac:dyDescent="0.15">
      <c r="A14" s="51" t="s">
        <v>85</v>
      </c>
      <c r="B14" s="461" t="s">
        <v>118</v>
      </c>
      <c r="C14" s="445" t="s">
        <v>242</v>
      </c>
      <c r="D14" s="638" t="s">
        <v>4</v>
      </c>
      <c r="E14" s="638" t="s">
        <v>6</v>
      </c>
      <c r="F14" s="639">
        <v>25</v>
      </c>
      <c r="G14" s="134"/>
      <c r="H14" s="135"/>
      <c r="I14" s="136"/>
      <c r="J14" s="137"/>
      <c r="K14" s="46" t="s">
        <v>196</v>
      </c>
      <c r="L14" s="5" t="s">
        <v>171</v>
      </c>
      <c r="M14" s="5" t="s">
        <v>171</v>
      </c>
      <c r="N14" s="5" t="s">
        <v>171</v>
      </c>
      <c r="O14" s="459"/>
    </row>
    <row r="15" spans="1:15" ht="94.5" customHeight="1" thickBot="1" x14ac:dyDescent="0.2">
      <c r="A15" s="49" t="s">
        <v>95</v>
      </c>
      <c r="B15" s="24" t="s">
        <v>57</v>
      </c>
      <c r="C15" s="398" t="s">
        <v>177</v>
      </c>
      <c r="D15" s="623" t="s">
        <v>4</v>
      </c>
      <c r="E15" s="623" t="s">
        <v>5</v>
      </c>
      <c r="F15" s="624">
        <v>5</v>
      </c>
      <c r="G15" s="141"/>
      <c r="H15" s="148"/>
      <c r="I15" s="25" t="s">
        <v>77</v>
      </c>
      <c r="J15" s="45" t="s">
        <v>77</v>
      </c>
      <c r="K15" s="141"/>
      <c r="L15" s="142"/>
      <c r="M15" s="142"/>
      <c r="N15" s="143"/>
    </row>
    <row r="16" spans="1:15" ht="16" thickBot="1" x14ac:dyDescent="0.2">
      <c r="A16" s="116"/>
      <c r="B16" s="113" t="s">
        <v>116</v>
      </c>
      <c r="C16" s="120"/>
      <c r="D16" s="121"/>
      <c r="E16" s="121"/>
      <c r="F16" s="122"/>
      <c r="G16" s="123"/>
      <c r="H16" s="124"/>
      <c r="I16" s="118"/>
      <c r="J16" s="119"/>
      <c r="K16" s="116"/>
      <c r="L16" s="118"/>
      <c r="M16" s="118"/>
      <c r="N16" s="119"/>
    </row>
    <row r="17" spans="1:14" ht="99" thickBot="1" x14ac:dyDescent="0.2">
      <c r="A17" s="76" t="s">
        <v>59</v>
      </c>
      <c r="B17" s="628" t="s">
        <v>59</v>
      </c>
      <c r="C17" s="426" t="s">
        <v>244</v>
      </c>
      <c r="D17" s="629" t="s">
        <v>1</v>
      </c>
      <c r="E17" s="629" t="s">
        <v>6</v>
      </c>
      <c r="F17" s="630">
        <v>30</v>
      </c>
      <c r="G17" s="150"/>
      <c r="H17" s="151"/>
      <c r="I17" s="152"/>
      <c r="J17" s="153"/>
      <c r="K17" s="460" t="s">
        <v>197</v>
      </c>
      <c r="L17" s="369"/>
      <c r="M17" s="149" t="s">
        <v>154</v>
      </c>
      <c r="N17" s="370"/>
    </row>
  </sheetData>
  <mergeCells count="4">
    <mergeCell ref="G2:J2"/>
    <mergeCell ref="K2:N2"/>
    <mergeCell ref="A2:B2"/>
    <mergeCell ref="B1:N1"/>
  </mergeCells>
  <pageMargins left="0.25" right="0.25" top="0.75" bottom="0.75" header="0.3" footer="0.3"/>
  <pageSetup paperSize="9"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topLeftCell="A4" zoomScale="75" zoomScaleNormal="75" workbookViewId="0">
      <selection activeCell="A2" sqref="A2:B2"/>
    </sheetView>
  </sheetViews>
  <sheetFormatPr baseColWidth="10" defaultColWidth="8.83203125" defaultRowHeight="13" x14ac:dyDescent="0.15"/>
  <cols>
    <col min="1" max="1" width="19.83203125" customWidth="1"/>
    <col min="2" max="2" width="53.5" customWidth="1"/>
    <col min="3" max="4" width="11" customWidth="1"/>
    <col min="5" max="5" width="27.83203125" customWidth="1"/>
    <col min="6" max="6" width="8.83203125" customWidth="1"/>
    <col min="7" max="7" width="7" customWidth="1"/>
    <col min="8" max="8" width="6.83203125" customWidth="1"/>
    <col min="9" max="13" width="15.5" customWidth="1"/>
    <col min="14" max="14" width="17.5" customWidth="1"/>
    <col min="15" max="15" width="18.5" customWidth="1"/>
    <col min="16" max="16" width="17.5" customWidth="1"/>
  </cols>
  <sheetData>
    <row r="1" spans="1:16" ht="23.5" customHeight="1" thickBot="1" x14ac:dyDescent="0.3">
      <c r="A1" s="66"/>
      <c r="B1" s="689" t="s">
        <v>126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</row>
    <row r="2" spans="1:16" ht="18" customHeight="1" thickBot="1" x14ac:dyDescent="0.25">
      <c r="A2" s="690" t="str">
        <f>Bachelor!$A$2</f>
        <v>Gældende fra 1. september 2019</v>
      </c>
      <c r="B2" s="690"/>
      <c r="C2" s="109"/>
      <c r="D2" s="109"/>
      <c r="E2" s="110"/>
      <c r="F2" s="238"/>
      <c r="G2" s="238"/>
      <c r="H2" s="238"/>
      <c r="I2" s="703" t="s">
        <v>18</v>
      </c>
      <c r="J2" s="704"/>
      <c r="K2" s="705"/>
      <c r="L2" s="706"/>
      <c r="M2" s="703" t="s">
        <v>17</v>
      </c>
      <c r="N2" s="705"/>
      <c r="O2" s="705"/>
      <c r="P2" s="706"/>
    </row>
    <row r="3" spans="1:16" ht="61" thickBot="1" x14ac:dyDescent="0.2">
      <c r="A3" s="519" t="s">
        <v>7</v>
      </c>
      <c r="B3" s="520" t="s">
        <v>2</v>
      </c>
      <c r="C3" s="520" t="s">
        <v>123</v>
      </c>
      <c r="D3" s="520" t="s">
        <v>124</v>
      </c>
      <c r="E3" s="521" t="s">
        <v>8</v>
      </c>
      <c r="F3" s="522" t="s">
        <v>9</v>
      </c>
      <c r="G3" s="522" t="s">
        <v>15</v>
      </c>
      <c r="H3" s="523" t="s">
        <v>0</v>
      </c>
      <c r="I3" s="524" t="s">
        <v>10</v>
      </c>
      <c r="J3" s="525" t="s">
        <v>97</v>
      </c>
      <c r="K3" s="520" t="s">
        <v>98</v>
      </c>
      <c r="L3" s="526" t="s">
        <v>99</v>
      </c>
      <c r="M3" s="524" t="s">
        <v>12</v>
      </c>
      <c r="N3" s="520" t="s">
        <v>11</v>
      </c>
      <c r="O3" s="520" t="s">
        <v>13</v>
      </c>
      <c r="P3" s="526" t="s">
        <v>14</v>
      </c>
    </row>
    <row r="4" spans="1:16" ht="16" thickBot="1" x14ac:dyDescent="0.2">
      <c r="A4" s="527"/>
      <c r="B4" s="528" t="s">
        <v>119</v>
      </c>
      <c r="C4" s="528"/>
      <c r="D4" s="528"/>
      <c r="E4" s="529"/>
      <c r="F4" s="530"/>
      <c r="G4" s="530"/>
      <c r="H4" s="531"/>
      <c r="I4" s="532"/>
      <c r="J4" s="533"/>
      <c r="K4" s="534"/>
      <c r="L4" s="535"/>
      <c r="M4" s="532"/>
      <c r="N4" s="534"/>
      <c r="O4" s="534"/>
      <c r="P4" s="535"/>
    </row>
    <row r="5" spans="1:16" ht="70" x14ac:dyDescent="0.15">
      <c r="A5" s="106" t="s">
        <v>85</v>
      </c>
      <c r="B5" s="355" t="s">
        <v>225</v>
      </c>
      <c r="C5" s="349" t="s">
        <v>125</v>
      </c>
      <c r="D5" s="349" t="s">
        <v>125</v>
      </c>
      <c r="E5" s="458" t="s">
        <v>240</v>
      </c>
      <c r="F5" s="349" t="s">
        <v>4</v>
      </c>
      <c r="G5" s="349" t="s">
        <v>6</v>
      </c>
      <c r="H5" s="622">
        <v>15</v>
      </c>
      <c r="I5" s="495"/>
      <c r="J5" s="551"/>
      <c r="K5" s="552"/>
      <c r="L5" s="553"/>
      <c r="M5" s="46" t="s">
        <v>194</v>
      </c>
      <c r="N5" s="5" t="s">
        <v>171</v>
      </c>
      <c r="O5" s="5" t="s">
        <v>173</v>
      </c>
      <c r="P5" s="81" t="s">
        <v>171</v>
      </c>
    </row>
    <row r="6" spans="1:16" ht="28" x14ac:dyDescent="0.15">
      <c r="A6" s="313" t="s">
        <v>95</v>
      </c>
      <c r="B6" s="24" t="s">
        <v>234</v>
      </c>
      <c r="C6" s="623" t="s">
        <v>125</v>
      </c>
      <c r="D6" s="623"/>
      <c r="E6" s="398" t="s">
        <v>42</v>
      </c>
      <c r="F6" s="623" t="s">
        <v>4</v>
      </c>
      <c r="G6" s="623" t="s">
        <v>6</v>
      </c>
      <c r="H6" s="624">
        <v>10</v>
      </c>
      <c r="I6" s="43" t="s">
        <v>78</v>
      </c>
      <c r="J6" s="52" t="s">
        <v>78</v>
      </c>
      <c r="K6" s="24" t="s">
        <v>82</v>
      </c>
      <c r="L6" s="44" t="s">
        <v>83</v>
      </c>
      <c r="M6" s="496"/>
      <c r="N6" s="554"/>
      <c r="O6" s="554"/>
      <c r="P6" s="555"/>
    </row>
    <row r="7" spans="1:16" ht="84" x14ac:dyDescent="0.15">
      <c r="A7" s="313" t="s">
        <v>238</v>
      </c>
      <c r="B7" s="24" t="s">
        <v>226</v>
      </c>
      <c r="C7" s="623" t="s">
        <v>125</v>
      </c>
      <c r="D7" s="623" t="s">
        <v>125</v>
      </c>
      <c r="E7" s="398" t="str">
        <f>Valgfag!$C$4</f>
        <v>Ordinær: Aktiv deltagelse. Re-eksamen: Individuel bunden 3-dages hjemmeopgave. Max. 8 sider. Bedømmes af eksaminator. Opgaver bedømt i.b. tillige af medbedømmer.</v>
      </c>
      <c r="F7" s="623" t="str">
        <f>Valgfag!$D$4</f>
        <v>Intern</v>
      </c>
      <c r="G7" s="623" t="str">
        <f>Valgfag!$E$4</f>
        <v>b/i.b.</v>
      </c>
      <c r="H7" s="624">
        <f>Valgfag!$F$4</f>
        <v>5</v>
      </c>
      <c r="I7" s="496"/>
      <c r="J7" s="52" t="str">
        <f>Valgfag!$H$4</f>
        <v>4 timer</v>
      </c>
      <c r="K7" s="24" t="str">
        <f>Valgfag!$I$4</f>
        <v>15 min til vurdering af aktiv deltagelse. Reeksamen: 20 min</v>
      </c>
      <c r="L7" s="44" t="str">
        <f>Valgfag!$J$4</f>
        <v>20 min (kun hvis eksaminator bedømmer opgaven til  i.b.)</v>
      </c>
      <c r="M7" s="496"/>
      <c r="N7" s="554"/>
      <c r="O7" s="554"/>
      <c r="P7" s="555"/>
    </row>
    <row r="8" spans="1:16" ht="29" thickBot="1" x14ac:dyDescent="0.2">
      <c r="A8" s="313" t="s">
        <v>95</v>
      </c>
      <c r="B8" s="24" t="s">
        <v>239</v>
      </c>
      <c r="C8" s="623"/>
      <c r="D8" s="623" t="s">
        <v>125</v>
      </c>
      <c r="E8" s="398" t="s">
        <v>42</v>
      </c>
      <c r="F8" s="623" t="s">
        <v>4</v>
      </c>
      <c r="G8" s="623" t="s">
        <v>6</v>
      </c>
      <c r="H8" s="624">
        <v>10</v>
      </c>
      <c r="I8" s="43" t="s">
        <v>78</v>
      </c>
      <c r="J8" s="52" t="s">
        <v>78</v>
      </c>
      <c r="K8" s="24" t="s">
        <v>82</v>
      </c>
      <c r="L8" s="44" t="s">
        <v>83</v>
      </c>
      <c r="M8" s="496"/>
      <c r="N8" s="554"/>
      <c r="O8" s="554"/>
      <c r="P8" s="555"/>
    </row>
    <row r="9" spans="1:16" ht="16" thickBot="1" x14ac:dyDescent="0.2">
      <c r="A9" s="536"/>
      <c r="B9" s="528" t="s">
        <v>120</v>
      </c>
      <c r="C9" s="537"/>
      <c r="D9" s="537"/>
      <c r="E9" s="529"/>
      <c r="F9" s="538"/>
      <c r="G9" s="538"/>
      <c r="H9" s="539"/>
      <c r="I9" s="540"/>
      <c r="J9" s="541"/>
      <c r="K9" s="542"/>
      <c r="L9" s="543"/>
      <c r="M9" s="540"/>
      <c r="N9" s="542"/>
      <c r="O9" s="542"/>
      <c r="P9" s="543"/>
    </row>
    <row r="10" spans="1:16" ht="63.75" customHeight="1" thickBot="1" x14ac:dyDescent="0.2">
      <c r="A10" s="371" t="s">
        <v>95</v>
      </c>
      <c r="B10" s="47" t="s">
        <v>235</v>
      </c>
      <c r="C10" s="592" t="s">
        <v>125</v>
      </c>
      <c r="D10" s="592"/>
      <c r="E10" s="445" t="s">
        <v>297</v>
      </c>
      <c r="F10" s="592" t="s">
        <v>4</v>
      </c>
      <c r="G10" s="592" t="s">
        <v>6</v>
      </c>
      <c r="H10" s="626">
        <v>5</v>
      </c>
      <c r="I10" s="43" t="s">
        <v>78</v>
      </c>
      <c r="J10" s="52" t="s">
        <v>78</v>
      </c>
      <c r="K10" s="24" t="s">
        <v>82</v>
      </c>
      <c r="L10" s="44" t="s">
        <v>83</v>
      </c>
      <c r="M10" s="495"/>
      <c r="N10" s="569"/>
      <c r="O10" s="569"/>
      <c r="P10" s="570"/>
    </row>
    <row r="11" spans="1:16" ht="63.75" customHeight="1" thickBot="1" x14ac:dyDescent="0.2">
      <c r="A11" s="314" t="s">
        <v>95</v>
      </c>
      <c r="B11" s="355" t="s">
        <v>157</v>
      </c>
      <c r="C11" s="349" t="s">
        <v>125</v>
      </c>
      <c r="D11" s="349" t="s">
        <v>125</v>
      </c>
      <c r="E11" s="458" t="s">
        <v>298</v>
      </c>
      <c r="F11" s="349" t="s">
        <v>4</v>
      </c>
      <c r="G11" s="349" t="s">
        <v>6</v>
      </c>
      <c r="H11" s="622">
        <v>5</v>
      </c>
      <c r="I11" s="43" t="s">
        <v>78</v>
      </c>
      <c r="J11" s="52" t="s">
        <v>78</v>
      </c>
      <c r="K11" s="24" t="s">
        <v>82</v>
      </c>
      <c r="L11" s="44" t="s">
        <v>83</v>
      </c>
      <c r="M11" s="495"/>
      <c r="N11" s="569"/>
      <c r="O11" s="569"/>
      <c r="P11" s="570"/>
    </row>
    <row r="12" spans="1:16" ht="70" x14ac:dyDescent="0.15">
      <c r="A12" s="313" t="s">
        <v>85</v>
      </c>
      <c r="B12" s="24" t="s">
        <v>236</v>
      </c>
      <c r="C12" s="623" t="s">
        <v>125</v>
      </c>
      <c r="D12" s="623"/>
      <c r="E12" s="458" t="s">
        <v>240</v>
      </c>
      <c r="F12" s="623" t="s">
        <v>1</v>
      </c>
      <c r="G12" s="623" t="s">
        <v>6</v>
      </c>
      <c r="H12" s="624">
        <v>15</v>
      </c>
      <c r="I12" s="496"/>
      <c r="J12" s="568"/>
      <c r="K12" s="554"/>
      <c r="L12" s="555"/>
      <c r="M12" s="43" t="s">
        <v>194</v>
      </c>
      <c r="N12" s="24" t="s">
        <v>171</v>
      </c>
      <c r="O12" s="24" t="s">
        <v>173</v>
      </c>
      <c r="P12" s="44" t="s">
        <v>171</v>
      </c>
    </row>
    <row r="13" spans="1:16" ht="84" x14ac:dyDescent="0.15">
      <c r="A13" s="372" t="s">
        <v>238</v>
      </c>
      <c r="B13" s="461" t="s">
        <v>161</v>
      </c>
      <c r="C13" s="638" t="s">
        <v>125</v>
      </c>
      <c r="D13" s="638" t="s">
        <v>125</v>
      </c>
      <c r="E13" s="398" t="str">
        <f>Valgfag!$C$4</f>
        <v>Ordinær: Aktiv deltagelse. Re-eksamen: Individuel bunden 3-dages hjemmeopgave. Max. 8 sider. Bedømmes af eksaminator. Opgaver bedømt i.b. tillige af medbedømmer.</v>
      </c>
      <c r="F13" s="638" t="str">
        <f>Valgfag!$D$4</f>
        <v>Intern</v>
      </c>
      <c r="G13" s="638" t="str">
        <f>Valgfag!$E$4</f>
        <v>b/i.b.</v>
      </c>
      <c r="H13" s="639">
        <f>Valgfag!$F$4</f>
        <v>5</v>
      </c>
      <c r="I13" s="556"/>
      <c r="J13" s="111" t="str">
        <f>Valgfag!$H$4</f>
        <v>4 timer</v>
      </c>
      <c r="K13" s="326" t="str">
        <f>Valgfag!$I$4</f>
        <v>15 min til vurdering af aktiv deltagelse. Reeksamen: 20 min</v>
      </c>
      <c r="L13" s="327" t="str">
        <f>Valgfag!$J$4</f>
        <v>20 min (kun hvis eksaminator bedømmer opgaven til  i.b.)</v>
      </c>
      <c r="M13" s="556"/>
      <c r="N13" s="557"/>
      <c r="O13" s="557"/>
      <c r="P13" s="558"/>
    </row>
    <row r="14" spans="1:16" ht="28" x14ac:dyDescent="0.15">
      <c r="A14" s="313" t="s">
        <v>95</v>
      </c>
      <c r="B14" s="24" t="s">
        <v>159</v>
      </c>
      <c r="C14" s="623"/>
      <c r="D14" s="623" t="s">
        <v>125</v>
      </c>
      <c r="E14" s="381" t="s">
        <v>160</v>
      </c>
      <c r="F14" s="623" t="s">
        <v>4</v>
      </c>
      <c r="G14" s="623" t="s">
        <v>6</v>
      </c>
      <c r="H14" s="624">
        <v>5</v>
      </c>
      <c r="I14" s="43" t="s">
        <v>78</v>
      </c>
      <c r="J14" s="52" t="s">
        <v>78</v>
      </c>
      <c r="K14" s="24" t="s">
        <v>82</v>
      </c>
      <c r="L14" s="44" t="s">
        <v>83</v>
      </c>
      <c r="M14" s="496"/>
      <c r="N14" s="554"/>
      <c r="O14" s="554"/>
      <c r="P14" s="555"/>
    </row>
    <row r="15" spans="1:16" ht="71" thickBot="1" x14ac:dyDescent="0.2">
      <c r="A15" s="313" t="s">
        <v>85</v>
      </c>
      <c r="B15" s="24" t="s">
        <v>229</v>
      </c>
      <c r="C15" s="623"/>
      <c r="D15" s="623" t="s">
        <v>125</v>
      </c>
      <c r="E15" s="398" t="s">
        <v>240</v>
      </c>
      <c r="F15" s="623" t="s">
        <v>1</v>
      </c>
      <c r="G15" s="623" t="s">
        <v>6</v>
      </c>
      <c r="H15" s="624">
        <v>15</v>
      </c>
      <c r="I15" s="496"/>
      <c r="J15" s="568"/>
      <c r="K15" s="554"/>
      <c r="L15" s="555"/>
      <c r="M15" s="43" t="s">
        <v>194</v>
      </c>
      <c r="N15" s="554"/>
      <c r="O15" s="24" t="s">
        <v>173</v>
      </c>
      <c r="P15" s="555"/>
    </row>
    <row r="16" spans="1:16" ht="16" thickBot="1" x14ac:dyDescent="0.2">
      <c r="A16" s="544"/>
      <c r="B16" s="528" t="s">
        <v>121</v>
      </c>
      <c r="C16" s="537"/>
      <c r="D16" s="537"/>
      <c r="E16" s="529"/>
      <c r="F16" s="538"/>
      <c r="G16" s="538"/>
      <c r="H16" s="539"/>
      <c r="I16" s="540"/>
      <c r="J16" s="541"/>
      <c r="K16" s="542"/>
      <c r="L16" s="543"/>
      <c r="M16" s="540"/>
      <c r="N16" s="542"/>
      <c r="O16" s="542"/>
      <c r="P16" s="543"/>
    </row>
    <row r="17" spans="1:16" ht="90.5" customHeight="1" x14ac:dyDescent="0.15">
      <c r="A17" s="314" t="s">
        <v>85</v>
      </c>
      <c r="B17" s="355" t="s">
        <v>227</v>
      </c>
      <c r="C17" s="349" t="s">
        <v>125</v>
      </c>
      <c r="D17" s="349" t="s">
        <v>125</v>
      </c>
      <c r="E17" s="458" t="s">
        <v>241</v>
      </c>
      <c r="F17" s="349" t="s">
        <v>4</v>
      </c>
      <c r="G17" s="349" t="s">
        <v>6</v>
      </c>
      <c r="H17" s="622">
        <v>25</v>
      </c>
      <c r="I17" s="559"/>
      <c r="J17" s="560"/>
      <c r="K17" s="560"/>
      <c r="L17" s="561"/>
      <c r="M17" s="78" t="s">
        <v>194</v>
      </c>
      <c r="N17" s="5" t="s">
        <v>171</v>
      </c>
      <c r="O17" s="5" t="s">
        <v>173</v>
      </c>
      <c r="P17" s="81" t="s">
        <v>171</v>
      </c>
    </row>
    <row r="18" spans="1:16" ht="99" thickBot="1" x14ac:dyDescent="0.2">
      <c r="A18" s="371" t="s">
        <v>95</v>
      </c>
      <c r="B18" s="47" t="s">
        <v>237</v>
      </c>
      <c r="C18" s="592" t="s">
        <v>125</v>
      </c>
      <c r="D18" s="592" t="s">
        <v>125</v>
      </c>
      <c r="E18" s="398" t="s">
        <v>182</v>
      </c>
      <c r="F18" s="623" t="s">
        <v>4</v>
      </c>
      <c r="G18" s="623" t="s">
        <v>5</v>
      </c>
      <c r="H18" s="627">
        <v>5</v>
      </c>
      <c r="I18" s="495"/>
      <c r="J18" s="552"/>
      <c r="K18" s="47" t="s">
        <v>203</v>
      </c>
      <c r="L18" s="324" t="s">
        <v>77</v>
      </c>
      <c r="M18" s="46"/>
      <c r="N18" s="5"/>
      <c r="O18" s="5"/>
      <c r="P18" s="81"/>
    </row>
    <row r="19" spans="1:16" ht="16" thickBot="1" x14ac:dyDescent="0.2">
      <c r="A19" s="544"/>
      <c r="B19" s="528" t="s">
        <v>122</v>
      </c>
      <c r="C19" s="545"/>
      <c r="D19" s="545"/>
      <c r="E19" s="546"/>
      <c r="F19" s="547"/>
      <c r="G19" s="547"/>
      <c r="H19" s="548"/>
      <c r="I19" s="549"/>
      <c r="J19" s="550"/>
      <c r="K19" s="542"/>
      <c r="L19" s="543"/>
      <c r="M19" s="540"/>
      <c r="N19" s="542"/>
      <c r="O19" s="542"/>
      <c r="P19" s="543"/>
    </row>
    <row r="20" spans="1:16" ht="85" thickBot="1" x14ac:dyDescent="0.2">
      <c r="A20" s="315" t="s">
        <v>59</v>
      </c>
      <c r="B20" s="628" t="s">
        <v>228</v>
      </c>
      <c r="C20" s="629" t="s">
        <v>125</v>
      </c>
      <c r="D20" s="629" t="s">
        <v>125</v>
      </c>
      <c r="E20" s="426" t="s">
        <v>60</v>
      </c>
      <c r="F20" s="629" t="s">
        <v>1</v>
      </c>
      <c r="G20" s="629" t="s">
        <v>6</v>
      </c>
      <c r="H20" s="630">
        <v>30</v>
      </c>
      <c r="I20" s="562"/>
      <c r="J20" s="563"/>
      <c r="K20" s="564"/>
      <c r="L20" s="565"/>
      <c r="M20" s="374" t="s">
        <v>197</v>
      </c>
      <c r="N20" s="566"/>
      <c r="O20" s="9" t="s">
        <v>172</v>
      </c>
      <c r="P20" s="567"/>
    </row>
  </sheetData>
  <mergeCells count="4">
    <mergeCell ref="I2:L2"/>
    <mergeCell ref="M2:P2"/>
    <mergeCell ref="A2:B2"/>
    <mergeCell ref="B1:P1"/>
  </mergeCells>
  <pageMargins left="0.31496062992125984" right="0.31496062992125984" top="0.74803149606299213" bottom="0.74803149606299213" header="0.31496062992125984" footer="0.31496062992125984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zoomScale="75" zoomScaleNormal="75" workbookViewId="0">
      <selection activeCell="C12" sqref="C12"/>
    </sheetView>
  </sheetViews>
  <sheetFormatPr baseColWidth="10" defaultColWidth="8.83203125" defaultRowHeight="13" x14ac:dyDescent="0.15"/>
  <cols>
    <col min="1" max="1" width="18.5" customWidth="1"/>
    <col min="2" max="2" width="37.5" customWidth="1"/>
    <col min="3" max="3" width="32.83203125" customWidth="1"/>
    <col min="4" max="4" width="9.1640625" customWidth="1"/>
    <col min="5" max="5" width="7" customWidth="1"/>
    <col min="6" max="6" width="6.83203125" customWidth="1"/>
    <col min="7" max="14" width="15.5" customWidth="1"/>
  </cols>
  <sheetData>
    <row r="1" spans="1:17" ht="24" thickBot="1" x14ac:dyDescent="0.3">
      <c r="A1" s="66"/>
      <c r="B1" s="689" t="s">
        <v>218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</row>
    <row r="2" spans="1:17" ht="18" customHeight="1" thickBot="1" x14ac:dyDescent="0.2">
      <c r="A2" s="690" t="str">
        <f>Bachelor!$A$2</f>
        <v>Gældende fra 1. september 2019</v>
      </c>
      <c r="B2" s="690"/>
      <c r="C2" s="110"/>
      <c r="D2" s="238"/>
      <c r="E2" s="238"/>
      <c r="F2" s="238"/>
      <c r="G2" s="707" t="s">
        <v>18</v>
      </c>
      <c r="H2" s="708"/>
      <c r="I2" s="709"/>
      <c r="J2" s="710"/>
      <c r="K2" s="707" t="s">
        <v>17</v>
      </c>
      <c r="L2" s="709"/>
      <c r="M2" s="709"/>
      <c r="N2" s="710"/>
    </row>
    <row r="3" spans="1:17" ht="61" thickBot="1" x14ac:dyDescent="0.2">
      <c r="A3" s="465" t="s">
        <v>7</v>
      </c>
      <c r="B3" s="466" t="s">
        <v>2</v>
      </c>
      <c r="C3" s="467" t="s">
        <v>8</v>
      </c>
      <c r="D3" s="468" t="s">
        <v>9</v>
      </c>
      <c r="E3" s="468" t="s">
        <v>15</v>
      </c>
      <c r="F3" s="469" t="s">
        <v>0</v>
      </c>
      <c r="G3" s="470" t="s">
        <v>10</v>
      </c>
      <c r="H3" s="471" t="s">
        <v>97</v>
      </c>
      <c r="I3" s="466" t="s">
        <v>98</v>
      </c>
      <c r="J3" s="472" t="s">
        <v>99</v>
      </c>
      <c r="K3" s="470" t="s">
        <v>12</v>
      </c>
      <c r="L3" s="466" t="s">
        <v>11</v>
      </c>
      <c r="M3" s="466" t="s">
        <v>13</v>
      </c>
      <c r="N3" s="472" t="s">
        <v>14</v>
      </c>
    </row>
    <row r="4" spans="1:17" ht="16" thickBot="1" x14ac:dyDescent="0.2">
      <c r="A4" s="473"/>
      <c r="B4" s="474" t="s">
        <v>189</v>
      </c>
      <c r="C4" s="475"/>
      <c r="D4" s="476"/>
      <c r="E4" s="476"/>
      <c r="F4" s="477"/>
      <c r="G4" s="478"/>
      <c r="H4" s="479"/>
      <c r="I4" s="480"/>
      <c r="J4" s="481"/>
      <c r="K4" s="478"/>
      <c r="L4" s="480"/>
      <c r="M4" s="480"/>
      <c r="N4" s="481"/>
    </row>
    <row r="5" spans="1:17" ht="70" x14ac:dyDescent="0.15">
      <c r="A5" s="106"/>
      <c r="B5" s="355" t="s">
        <v>206</v>
      </c>
      <c r="C5" s="398" t="s">
        <v>306</v>
      </c>
      <c r="D5" s="349" t="s">
        <v>4</v>
      </c>
      <c r="E5" s="349" t="s">
        <v>5</v>
      </c>
      <c r="F5" s="622">
        <v>5</v>
      </c>
      <c r="G5" s="497"/>
      <c r="H5" s="47" t="s">
        <v>78</v>
      </c>
      <c r="I5" s="47" t="s">
        <v>224</v>
      </c>
      <c r="J5" s="324" t="s">
        <v>231</v>
      </c>
      <c r="K5" s="497"/>
      <c r="L5" s="500"/>
      <c r="M5" s="500"/>
      <c r="N5" s="501"/>
    </row>
    <row r="6" spans="1:17" ht="56" x14ac:dyDescent="0.15">
      <c r="A6" s="313"/>
      <c r="B6" s="24" t="s">
        <v>207</v>
      </c>
      <c r="C6" s="398" t="s">
        <v>219</v>
      </c>
      <c r="D6" s="623" t="s">
        <v>4</v>
      </c>
      <c r="E6" s="623" t="s">
        <v>6</v>
      </c>
      <c r="F6" s="624">
        <v>5</v>
      </c>
      <c r="G6" s="498"/>
      <c r="H6" s="499"/>
      <c r="I6" s="24"/>
      <c r="J6" s="44"/>
      <c r="K6" s="498"/>
      <c r="L6" s="500"/>
      <c r="M6" s="500"/>
      <c r="N6" s="501"/>
    </row>
    <row r="7" spans="1:17" ht="15" thickBot="1" x14ac:dyDescent="0.2">
      <c r="A7" s="313"/>
      <c r="B7" s="24" t="s">
        <v>208</v>
      </c>
      <c r="C7" s="625" t="s">
        <v>307</v>
      </c>
      <c r="D7" s="623" t="s">
        <v>4</v>
      </c>
      <c r="E7" s="623" t="s">
        <v>6</v>
      </c>
      <c r="F7" s="624">
        <v>5</v>
      </c>
      <c r="G7" s="43"/>
      <c r="H7" s="52"/>
      <c r="I7" s="24"/>
      <c r="J7" s="44"/>
      <c r="K7" s="498"/>
      <c r="L7" s="500"/>
      <c r="M7" s="500"/>
      <c r="N7" s="501"/>
    </row>
    <row r="8" spans="1:17" ht="16" thickBot="1" x14ac:dyDescent="0.2">
      <c r="A8" s="482"/>
      <c r="B8" s="474" t="s">
        <v>209</v>
      </c>
      <c r="C8" s="475"/>
      <c r="D8" s="483"/>
      <c r="E8" s="483"/>
      <c r="F8" s="484"/>
      <c r="G8" s="485"/>
      <c r="H8" s="486"/>
      <c r="I8" s="487"/>
      <c r="J8" s="488"/>
      <c r="K8" s="485"/>
      <c r="L8" s="487"/>
      <c r="M8" s="487"/>
      <c r="N8" s="488"/>
    </row>
    <row r="9" spans="1:17" ht="70" x14ac:dyDescent="0.15">
      <c r="A9" s="314" t="s">
        <v>85</v>
      </c>
      <c r="B9" s="355" t="s">
        <v>210</v>
      </c>
      <c r="C9" s="355" t="s">
        <v>222</v>
      </c>
      <c r="D9" s="349" t="s">
        <v>1</v>
      </c>
      <c r="E9" s="349" t="s">
        <v>6</v>
      </c>
      <c r="F9" s="622">
        <v>20</v>
      </c>
      <c r="G9" s="498"/>
      <c r="H9" s="499"/>
      <c r="I9" s="500"/>
      <c r="J9" s="501"/>
      <c r="K9" s="396" t="s">
        <v>194</v>
      </c>
      <c r="L9" s="502"/>
      <c r="M9" s="38" t="s">
        <v>174</v>
      </c>
      <c r="N9" s="503"/>
    </row>
    <row r="10" spans="1:17" ht="29" thickBot="1" x14ac:dyDescent="0.2">
      <c r="A10" s="371"/>
      <c r="B10" s="47" t="s">
        <v>211</v>
      </c>
      <c r="C10" s="445" t="s">
        <v>223</v>
      </c>
      <c r="D10" s="592" t="s">
        <v>4</v>
      </c>
      <c r="E10" s="592" t="s">
        <v>6</v>
      </c>
      <c r="F10" s="626">
        <v>10</v>
      </c>
      <c r="G10" s="498"/>
      <c r="H10" s="499"/>
      <c r="I10" s="24"/>
      <c r="J10" s="44"/>
      <c r="K10" s="497"/>
      <c r="L10" s="504"/>
      <c r="M10" s="504"/>
      <c r="N10" s="505"/>
    </row>
    <row r="11" spans="1:17" ht="16" thickBot="1" x14ac:dyDescent="0.2">
      <c r="A11" s="489"/>
      <c r="B11" s="474" t="s">
        <v>212</v>
      </c>
      <c r="C11" s="475"/>
      <c r="D11" s="483"/>
      <c r="E11" s="483"/>
      <c r="F11" s="484"/>
      <c r="G11" s="485"/>
      <c r="H11" s="486"/>
      <c r="I11" s="487"/>
      <c r="J11" s="488"/>
      <c r="K11" s="485"/>
      <c r="L11" s="487"/>
      <c r="M11" s="487"/>
      <c r="N11" s="488"/>
    </row>
    <row r="12" spans="1:17" ht="28" x14ac:dyDescent="0.15">
      <c r="A12" s="314"/>
      <c r="B12" s="355" t="s">
        <v>213</v>
      </c>
      <c r="C12" s="458" t="s">
        <v>304</v>
      </c>
      <c r="D12" s="349" t="s">
        <v>4</v>
      </c>
      <c r="E12" s="349" t="s">
        <v>6</v>
      </c>
      <c r="F12" s="622">
        <v>5</v>
      </c>
      <c r="G12" s="78" t="s">
        <v>78</v>
      </c>
      <c r="H12" s="355" t="s">
        <v>78</v>
      </c>
      <c r="I12" s="355"/>
      <c r="J12" s="366"/>
      <c r="K12" s="508"/>
      <c r="L12" s="500"/>
      <c r="M12" s="500"/>
      <c r="N12" s="501"/>
    </row>
    <row r="13" spans="1:17" ht="70" x14ac:dyDescent="0.15">
      <c r="A13" s="371"/>
      <c r="B13" s="47" t="s">
        <v>214</v>
      </c>
      <c r="C13" s="398" t="s">
        <v>305</v>
      </c>
      <c r="D13" s="623" t="s">
        <v>4</v>
      </c>
      <c r="E13" s="623" t="s">
        <v>5</v>
      </c>
      <c r="F13" s="627">
        <v>5</v>
      </c>
      <c r="G13" s="497"/>
      <c r="H13" s="47" t="s">
        <v>78</v>
      </c>
      <c r="I13" s="47" t="s">
        <v>224</v>
      </c>
      <c r="J13" s="324" t="s">
        <v>231</v>
      </c>
      <c r="K13" s="497"/>
      <c r="L13" s="500"/>
      <c r="M13" s="500"/>
      <c r="N13" s="501"/>
    </row>
    <row r="14" spans="1:17" ht="70" x14ac:dyDescent="0.15">
      <c r="A14" s="371" t="s">
        <v>85</v>
      </c>
      <c r="B14" s="47" t="s">
        <v>220</v>
      </c>
      <c r="C14" s="398" t="s">
        <v>230</v>
      </c>
      <c r="D14" s="623" t="s">
        <v>4</v>
      </c>
      <c r="E14" s="623" t="s">
        <v>6</v>
      </c>
      <c r="F14" s="627">
        <v>15</v>
      </c>
      <c r="G14" s="497"/>
      <c r="H14" s="506"/>
      <c r="I14" s="506"/>
      <c r="J14" s="507"/>
      <c r="K14" s="396" t="s">
        <v>194</v>
      </c>
      <c r="L14" s="38" t="s">
        <v>174</v>
      </c>
      <c r="M14" s="38" t="s">
        <v>174</v>
      </c>
      <c r="N14" s="397" t="s">
        <v>174</v>
      </c>
    </row>
    <row r="15" spans="1:17" ht="71" thickBot="1" x14ac:dyDescent="0.2">
      <c r="A15" s="371"/>
      <c r="B15" s="47" t="s">
        <v>162</v>
      </c>
      <c r="C15" s="398" t="str">
        <f>Valgfag!C4</f>
        <v>Ordinær: Aktiv deltagelse. Re-eksamen: Individuel bunden 3-dages hjemmeopgave. Max. 8 sider. Bedømmes af eksaminator. Opgaver bedømt i.b. tillige af medbedømmer.</v>
      </c>
      <c r="D15" s="623" t="str">
        <f>Valgfag!D4</f>
        <v>Intern</v>
      </c>
      <c r="E15" s="623" t="str">
        <f>Valgfag!E4</f>
        <v>b/i.b.</v>
      </c>
      <c r="F15" s="627">
        <f>Valgfag!F4</f>
        <v>5</v>
      </c>
      <c r="G15" s="497"/>
      <c r="H15" s="47" t="str">
        <f>Valgfag!H4</f>
        <v>4 timer</v>
      </c>
      <c r="I15" s="47" t="str">
        <f>Valgfag!I4</f>
        <v>15 min til vurdering af aktiv deltagelse. Reeksamen: 20 min</v>
      </c>
      <c r="J15" s="324" t="str">
        <f>Valgfag!J4</f>
        <v>20 min (kun hvis eksaminator bedømmer opgaven til  i.b.)</v>
      </c>
      <c r="K15" s="497"/>
      <c r="L15" s="500"/>
      <c r="M15" s="500"/>
      <c r="N15" s="501"/>
    </row>
    <row r="16" spans="1:17" ht="16" thickBot="1" x14ac:dyDescent="0.2">
      <c r="A16" s="489"/>
      <c r="B16" s="474" t="s">
        <v>215</v>
      </c>
      <c r="C16" s="490"/>
      <c r="D16" s="491"/>
      <c r="E16" s="491"/>
      <c r="F16" s="492"/>
      <c r="G16" s="493"/>
      <c r="H16" s="494"/>
      <c r="I16" s="487"/>
      <c r="J16" s="488"/>
      <c r="K16" s="485"/>
      <c r="L16" s="487"/>
      <c r="M16" s="487"/>
      <c r="N16" s="488"/>
    </row>
    <row r="17" spans="1:14" ht="28" x14ac:dyDescent="0.15">
      <c r="A17" s="649"/>
      <c r="B17" s="668" t="s">
        <v>216</v>
      </c>
      <c r="C17" s="650" t="s">
        <v>221</v>
      </c>
      <c r="D17" s="511" t="s">
        <v>1</v>
      </c>
      <c r="E17" s="511" t="s">
        <v>6</v>
      </c>
      <c r="F17" s="512">
        <v>10</v>
      </c>
      <c r="G17" s="651"/>
      <c r="H17" s="652"/>
      <c r="I17" s="653"/>
      <c r="J17" s="654"/>
      <c r="K17" s="655"/>
      <c r="L17" s="656"/>
      <c r="M17" s="656"/>
      <c r="N17" s="657"/>
    </row>
    <row r="18" spans="1:14" ht="71" thickBot="1" x14ac:dyDescent="0.2">
      <c r="A18" s="658"/>
      <c r="B18" s="464" t="s">
        <v>161</v>
      </c>
      <c r="C18" s="640" t="str">
        <f>Valgfag!C4</f>
        <v>Ordinær: Aktiv deltagelse. Re-eksamen: Individuel bunden 3-dages hjemmeopgave. Max. 8 sider. Bedømmes af eksaminator. Opgaver bedømt i.b. tillige af medbedømmer.</v>
      </c>
      <c r="D18" s="516" t="str">
        <f>Valgfag!D4</f>
        <v>Intern</v>
      </c>
      <c r="E18" s="516" t="str">
        <f>Valgfag!E4</f>
        <v>b/i.b.</v>
      </c>
      <c r="F18" s="517">
        <f>Valgfag!F4</f>
        <v>5</v>
      </c>
      <c r="G18" s="659"/>
      <c r="H18" s="464" t="str">
        <f>Valgfag!H4</f>
        <v>4 timer</v>
      </c>
      <c r="I18" s="464" t="str">
        <f>Valgfag!I4</f>
        <v>15 min til vurdering af aktiv deltagelse. Reeksamen: 20 min</v>
      </c>
      <c r="J18" s="585" t="str">
        <f>Valgfag!J4</f>
        <v>20 min (kun hvis eksaminator bedømmer opgaven til  i.b.)</v>
      </c>
      <c r="K18" s="660"/>
      <c r="L18" s="661"/>
      <c r="M18" s="509"/>
      <c r="N18" s="662"/>
    </row>
    <row r="19" spans="1:14" ht="16" thickBot="1" x14ac:dyDescent="0.2">
      <c r="A19" s="489"/>
      <c r="B19" s="474" t="s">
        <v>217</v>
      </c>
      <c r="C19" s="490"/>
      <c r="D19" s="491"/>
      <c r="E19" s="491"/>
      <c r="F19" s="492"/>
      <c r="G19" s="493"/>
      <c r="H19" s="494"/>
      <c r="I19" s="487"/>
      <c r="J19" s="488"/>
      <c r="K19" s="485"/>
      <c r="L19" s="487"/>
      <c r="M19" s="487"/>
      <c r="N19" s="488"/>
    </row>
    <row r="20" spans="1:14" ht="28" x14ac:dyDescent="0.15">
      <c r="A20" s="644"/>
      <c r="B20" s="78" t="str">
        <f>'KA-Oplevelsesdesign'!B11</f>
        <v>Digitale oplevelsesteknologier</v>
      </c>
      <c r="C20" s="355" t="str">
        <f>'KA-Oplevelsesdesign'!C11</f>
        <v>Individuel, bunden 3-dages hjemmeopgave. Max. 8 sider.</v>
      </c>
      <c r="D20" s="355" t="str">
        <f>'KA-Oplevelsesdesign'!D11</f>
        <v>Intern</v>
      </c>
      <c r="E20" s="355" t="str">
        <f>'KA-Oplevelsesdesign'!E11</f>
        <v>7-trins</v>
      </c>
      <c r="F20" s="366">
        <f>'KA-Oplevelsesdesign'!F11</f>
        <v>5</v>
      </c>
      <c r="G20" s="78" t="str">
        <f>'KA-Oplevelsesdesign'!G11</f>
        <v>4 timer</v>
      </c>
      <c r="H20" s="355" t="str">
        <f>'KA-Oplevelsesdesign'!H11</f>
        <v>4 timer</v>
      </c>
      <c r="I20" s="355" t="str">
        <f>'KA-Oplevelsesdesign'!I11</f>
        <v>30 min pr. stud</v>
      </c>
      <c r="J20" s="366" t="str">
        <f>'KA-Oplevelsesdesign'!J11</f>
        <v>30 min pr. stud</v>
      </c>
      <c r="K20" s="508"/>
      <c r="L20" s="664"/>
      <c r="M20" s="664"/>
      <c r="N20" s="665"/>
    </row>
    <row r="21" spans="1:14" ht="42" x14ac:dyDescent="0.15">
      <c r="A21" s="645"/>
      <c r="B21" s="43" t="str">
        <f>'KA-Kommunikation'!B20</f>
        <v>Anvendt æstetik</v>
      </c>
      <c r="C21" s="398" t="str">
        <f>'KA-Kommunikation'!C20</f>
        <v>Individuel, bunden 3-dages hjemmeopgave. Max. 8 sider. Skriftlig udtalelse.</v>
      </c>
      <c r="D21" s="623" t="str">
        <f>'KA-Kommunikation'!D20</f>
        <v>Intern</v>
      </c>
      <c r="E21" s="623" t="str">
        <f>'KA-Kommunikation'!E20</f>
        <v>7-trins</v>
      </c>
      <c r="F21" s="624">
        <f>'KA-Kommunikation'!F20</f>
        <v>5</v>
      </c>
      <c r="G21" s="646" t="str">
        <f>'KA-Kommunikation'!G20</f>
        <v>4 timer</v>
      </c>
      <c r="H21" s="647" t="str">
        <f>'KA-Kommunikation'!H20</f>
        <v>4 timer</v>
      </c>
      <c r="I21" s="24" t="str">
        <f>'KA-Kommunikation'!I20</f>
        <v xml:space="preserve">30 min pr. opgave </v>
      </c>
      <c r="J21" s="44" t="str">
        <f>'KA-Kommunikation'!J20</f>
        <v xml:space="preserve">30 min pr. opgave </v>
      </c>
      <c r="K21" s="498"/>
      <c r="L21" s="500"/>
      <c r="M21" s="500"/>
      <c r="N21" s="501"/>
    </row>
    <row r="22" spans="1:14" ht="84" x14ac:dyDescent="0.15">
      <c r="A22" s="648" t="s">
        <v>308</v>
      </c>
      <c r="B22" s="43" t="str">
        <f>'KA-Kommunikation'!B7</f>
        <v>Kommunikation som professionel praksis</v>
      </c>
      <c r="C22" s="398" t="str">
        <f>'KA-Kommunikation'!C7</f>
        <v>Mundtlig prøve med udgangspunkt i projekt. Min. 15/max. 20 sider pr. studerende - 30 sider ved individuelt projekt. Prøvetid: 20 min. pr. stud. + 10 min. til gruppen - max. 2 timer.</v>
      </c>
      <c r="D22" s="623" t="str">
        <f>'KA-Kommunikation'!D7</f>
        <v>Ekstern</v>
      </c>
      <c r="E22" s="623" t="str">
        <f>'KA-Kommunikation'!E7</f>
        <v>7-trins</v>
      </c>
      <c r="F22" s="624">
        <f>'KA-Kommunikation'!F7</f>
        <v>15</v>
      </c>
      <c r="G22" s="498"/>
      <c r="H22" s="500"/>
      <c r="I22" s="500"/>
      <c r="J22" s="501"/>
      <c r="K22" s="43" t="str">
        <f>'KA-Kommunikation'!K7</f>
        <v>10 timer pr. studerende</v>
      </c>
      <c r="L22" s="500"/>
      <c r="M22" s="24" t="str">
        <f>'KA-Kommunikation'!M7</f>
        <v>1 stud = 2½ time     2 stud = 3½ time     3 stud = 5 1/4 time     4 stud = 7 timer       5 stud = 9 timer</v>
      </c>
      <c r="N22" s="501"/>
    </row>
    <row r="23" spans="1:14" ht="84" x14ac:dyDescent="0.15">
      <c r="A23" s="648" t="s">
        <v>309</v>
      </c>
      <c r="B23" s="43" t="str">
        <f>'KA-InDiMedia'!B6</f>
        <v>Konceptudvikling af interaktive digitale medier</v>
      </c>
      <c r="C23" s="398" t="str">
        <f>'KA-InDiMedia'!C6</f>
        <v>Mundtlig prøve med udgangspunkt i projekt. Min. 15/max. 20 sider pr. studerende - 30 sider ved individuelt projekt. Prøvetid: 20 min. pr. stud. + 10 min. til gruppen - max. 2 timer.</v>
      </c>
      <c r="D23" s="623" t="str">
        <f>'KA-InDiMedia'!D6</f>
        <v>Ekstern</v>
      </c>
      <c r="E23" s="623" t="str">
        <f>'KA-InDiMedia'!E6</f>
        <v>7-trins</v>
      </c>
      <c r="F23" s="624">
        <f>'KA-InDiMedia'!F6</f>
        <v>15</v>
      </c>
      <c r="G23" s="498"/>
      <c r="H23" s="500"/>
      <c r="I23" s="500"/>
      <c r="J23" s="501"/>
      <c r="K23" s="43" t="str">
        <f>'KA-InDiMedia'!K6</f>
        <v>10 timer</v>
      </c>
      <c r="L23" s="500"/>
      <c r="M23" s="24" t="str">
        <f>'KA-InDiMedia'!M6</f>
        <v>1 stud = 2½ time     2 stud = 3½ time     3 stud = 5 1/4 time  4 stud = 7 timer       5 stud = 9 timer</v>
      </c>
      <c r="N23" s="501"/>
    </row>
    <row r="24" spans="1:14" ht="84" x14ac:dyDescent="0.15">
      <c r="A24" s="648" t="s">
        <v>310</v>
      </c>
      <c r="B24" s="43" t="str">
        <f>'KA-Oplevelsesdesign'!B6</f>
        <v>Oplevelsesdesign: Fra problem til koncept</v>
      </c>
      <c r="C24" s="398" t="str">
        <f>'KA-Oplevelsesdesign'!C6</f>
        <v>Mundtlig prøve med udgangspunkt i projekt. Min. 15/max. 20 sider pr. studerende - 30 sider ved individuelt projekt. Prøvetid: 20 min. pr. stud. + 10 min. til gruppen - max. 2 timer.</v>
      </c>
      <c r="D24" s="623" t="str">
        <f>'KA-Oplevelsesdesign'!D6</f>
        <v>Ekstern</v>
      </c>
      <c r="E24" s="623" t="str">
        <f>'KA-Oplevelsesdesign'!E6</f>
        <v>7-trins</v>
      </c>
      <c r="F24" s="624">
        <f>'KA-Oplevelsesdesign'!F6</f>
        <v>15</v>
      </c>
      <c r="G24" s="498"/>
      <c r="H24" s="500"/>
      <c r="I24" s="500"/>
      <c r="J24" s="501"/>
      <c r="K24" s="43" t="str">
        <f>'KA-Oplevelsesdesign'!K6</f>
        <v>10 timer</v>
      </c>
      <c r="L24" s="500"/>
      <c r="M24" s="24" t="str">
        <f>'KA-Oplevelsesdesign'!M6</f>
        <v>1 stud = 2½ time    2 stud = 3½ time    3 stud = 5 1/4 time 4 stud = 7 timer       5 stud = 9 timer</v>
      </c>
      <c r="N24" s="501"/>
    </row>
    <row r="25" spans="1:14" ht="14" thickBot="1" x14ac:dyDescent="0.2">
      <c r="A25" s="642"/>
      <c r="B25" s="643"/>
      <c r="C25" s="640"/>
      <c r="D25" s="516"/>
      <c r="E25" s="516"/>
      <c r="F25" s="517"/>
      <c r="G25" s="659"/>
      <c r="H25" s="509"/>
      <c r="I25" s="509"/>
      <c r="J25" s="663"/>
      <c r="K25" s="660"/>
      <c r="L25" s="666"/>
      <c r="M25" s="509"/>
      <c r="N25" s="667"/>
    </row>
  </sheetData>
  <mergeCells count="4">
    <mergeCell ref="A2:B2"/>
    <mergeCell ref="G2:J2"/>
    <mergeCell ref="K2:N2"/>
    <mergeCell ref="B1:Q1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"/>
  <sheetViews>
    <sheetView zoomScale="75" zoomScaleNormal="75" workbookViewId="0"/>
  </sheetViews>
  <sheetFormatPr baseColWidth="10" defaultColWidth="8.83203125" defaultRowHeight="13" x14ac:dyDescent="0.15"/>
  <cols>
    <col min="1" max="1" width="19.83203125" customWidth="1"/>
    <col min="2" max="2" width="75" style="1" customWidth="1"/>
    <col min="3" max="3" width="27.83203125" customWidth="1"/>
    <col min="4" max="4" width="8.83203125" customWidth="1"/>
    <col min="5" max="5" width="7" customWidth="1"/>
    <col min="6" max="6" width="6.83203125" customWidth="1"/>
    <col min="7" max="10" width="15.5" customWidth="1"/>
  </cols>
  <sheetData>
    <row r="1" spans="1:10" ht="36.75" customHeight="1" thickBot="1" x14ac:dyDescent="0.25">
      <c r="A1" s="17"/>
      <c r="B1" s="715" t="s">
        <v>233</v>
      </c>
      <c r="C1" s="715"/>
      <c r="D1" s="715"/>
      <c r="E1" s="715"/>
      <c r="F1" s="715"/>
      <c r="G1" s="715"/>
      <c r="H1" s="715"/>
      <c r="I1" s="715"/>
      <c r="J1" s="715"/>
    </row>
    <row r="2" spans="1:10" ht="15" thickBot="1" x14ac:dyDescent="0.2">
      <c r="A2" s="690" t="str">
        <f>Bachelor!$A$2</f>
        <v>Gældende fra 1. september 2019</v>
      </c>
      <c r="B2" s="690"/>
      <c r="C2" s="103"/>
      <c r="D2" s="104"/>
      <c r="E2" s="104"/>
      <c r="F2" s="104"/>
      <c r="G2" s="711" t="s">
        <v>18</v>
      </c>
      <c r="H2" s="712"/>
      <c r="I2" s="713"/>
      <c r="J2" s="714"/>
    </row>
    <row r="3" spans="1:10" ht="61" thickBot="1" x14ac:dyDescent="0.2">
      <c r="A3" s="304" t="s">
        <v>7</v>
      </c>
      <c r="B3" s="305" t="s">
        <v>2</v>
      </c>
      <c r="C3" s="306" t="s">
        <v>8</v>
      </c>
      <c r="D3" s="307" t="s">
        <v>9</v>
      </c>
      <c r="E3" s="307" t="s">
        <v>15</v>
      </c>
      <c r="F3" s="308" t="s">
        <v>0</v>
      </c>
      <c r="G3" s="309" t="s">
        <v>10</v>
      </c>
      <c r="H3" s="310" t="s">
        <v>97</v>
      </c>
      <c r="I3" s="311" t="s">
        <v>98</v>
      </c>
      <c r="J3" s="312" t="s">
        <v>99</v>
      </c>
    </row>
    <row r="4" spans="1:10" s="4" customFormat="1" ht="84" x14ac:dyDescent="0.15">
      <c r="A4" s="513" t="s">
        <v>232</v>
      </c>
      <c r="B4" s="514" t="s">
        <v>232</v>
      </c>
      <c r="C4" s="510" t="s">
        <v>299</v>
      </c>
      <c r="D4" s="462" t="s">
        <v>4</v>
      </c>
      <c r="E4" s="462" t="s">
        <v>5</v>
      </c>
      <c r="F4" s="463">
        <v>5</v>
      </c>
      <c r="G4" s="518"/>
      <c r="H4" s="511" t="s">
        <v>78</v>
      </c>
      <c r="I4" s="511" t="s">
        <v>224</v>
      </c>
      <c r="J4" s="512" t="s">
        <v>231</v>
      </c>
    </row>
    <row r="5" spans="1:10" s="4" customFormat="1" ht="14" thickBot="1" x14ac:dyDescent="0.2">
      <c r="A5" s="107"/>
      <c r="B5" s="105"/>
      <c r="C5" s="239"/>
      <c r="D5" s="10"/>
      <c r="E5" s="10"/>
      <c r="F5" s="23"/>
      <c r="G5" s="515"/>
      <c r="H5" s="516"/>
      <c r="I5" s="516"/>
      <c r="J5" s="517"/>
    </row>
  </sheetData>
  <mergeCells count="3">
    <mergeCell ref="G2:J2"/>
    <mergeCell ref="B1:J1"/>
    <mergeCell ref="A2:B2"/>
  </mergeCells>
  <pageMargins left="0.31496062992125984" right="0.31496062992125984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Bachelor</vt:lpstr>
      <vt:lpstr>KA-Kommunikation</vt:lpstr>
      <vt:lpstr>KA-Informationsvidenskab</vt:lpstr>
      <vt:lpstr>KA-InDiMedia</vt:lpstr>
      <vt:lpstr>KA-Oplevelsesdesign</vt:lpstr>
      <vt:lpstr>KA-Informationsarkitektur og PD</vt:lpstr>
      <vt:lpstr>Mediefag</vt:lpstr>
      <vt:lpstr>Valgfag</vt:lpstr>
    </vt:vector>
  </TitlesOfParts>
  <Company>Aalborg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 asp</dc:creator>
  <cp:lastModifiedBy>Susanne Togeby</cp:lastModifiedBy>
  <cp:lastPrinted>2019-09-03T12:48:44Z</cp:lastPrinted>
  <dcterms:created xsi:type="dcterms:W3CDTF">2006-01-09T14:31:39Z</dcterms:created>
  <dcterms:modified xsi:type="dcterms:W3CDTF">2019-09-03T12:49:36Z</dcterms:modified>
</cp:coreProperties>
</file>